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980" windowHeight="1248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<sst xmlns="http://schemas.openxmlformats.org/spreadsheetml/2006/main" count="108" uniqueCount="52">
  <si>
    <t/>
  </si>
  <si>
    <t>名古屋大学自费留学生入学近况</t>
  </si>
  <si>
    <t>本科 · 专业</t>
  </si>
  <si>
    <t>2017年（平成29年）</t>
  </si>
  <si>
    <t>2018年（平成30年）</t>
  </si>
  <si>
    <t>2019年（平成31年）</t>
  </si>
  <si>
    <t>2020年（令和2年）</t>
  </si>
  <si>
    <t>2021年（令和3年）</t>
  </si>
  <si>
    <t>2022年（令和4年）</t>
  </si>
  <si>
    <t>2023年（令和5年）</t>
  </si>
  <si>
    <t>申请人数</t>
  </si>
  <si>
    <t>考试人数</t>
  </si>
  <si>
    <t>合格人数</t>
  </si>
  <si>
    <t>合格百分比</t>
  </si>
  <si>
    <t>文学部</t>
  </si>
  <si>
    <t>教育学部</t>
  </si>
  <si>
    <t>法学部</t>
  </si>
  <si>
    <t>经济学部</t>
  </si>
  <si>
    <t>信息学部</t>
  </si>
  <si>
    <t>自然</t>
  </si>
  <si>
    <t>人类社会信息学</t>
  </si>
  <si>
    <t>/</t>
  </si>
  <si>
    <t>计算机科学</t>
  </si>
  <si>
    <t>小计</t>
  </si>
  <si>
    <t>理学部</t>
  </si>
  <si>
    <t>数理学科</t>
  </si>
  <si>
    <t>物理学科</t>
  </si>
  <si>
    <t>化学课</t>
  </si>
  <si>
    <t>生命理学科</t>
  </si>
  <si>
    <t>地球行星科学科</t>
  </si>
  <si>
    <t>医学部</t>
  </si>
  <si>
    <t>医学科</t>
  </si>
  <si>
    <t>保健学科</t>
  </si>
  <si>
    <t>看护学专业</t>
  </si>
  <si>
    <t>放射线技术科学专业</t>
  </si>
  <si>
    <t>检查技术科学专业</t>
  </si>
  <si>
    <t>理学疗法学专业</t>
  </si>
  <si>
    <t>作业疗法学专业</t>
  </si>
  <si>
    <t>计</t>
  </si>
  <si>
    <t>工学部</t>
  </si>
  <si>
    <t>化学生命工程专业</t>
  </si>
  <si>
    <t>物理工程专业</t>
  </si>
  <si>
    <t>材料工程专业</t>
  </si>
  <si>
    <t>电器电子与信息工程专业</t>
  </si>
  <si>
    <t>机械航空宇宙工学专业</t>
  </si>
  <si>
    <t>能量理工学科</t>
  </si>
  <si>
    <t>环境土木·建筑学科</t>
  </si>
  <si>
    <t>农学部</t>
  </si>
  <si>
    <t>生物环境科学科</t>
  </si>
  <si>
    <t>资源生物科学科</t>
  </si>
  <si>
    <t>应用生命科学科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</si>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</sst>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134"/>
    </font>
    <font>
      <b/>
      <sz val="14"/>
      <name val="MingLiU"/>
      <charset val="134"/>
    </font>
    <font>
      <sz val="14"/>
      <name val="MingLiU"/>
      <charset val="134"/>
    </font>
    <font>
      <sz val="12"/>
      <name val="宋体"/>
      <charset val="134"/>
      <scheme val="minor"/>
    </font>
    <font>
      <i/>
      <sz val="12"/>
      <name val="宋体"/>
      <charset val="134"/>
      <scheme val="minor"/>
    </font>
    <font>
      <sz val="12"/>
      <name val="宋体"/>
      <charset val="134"/>
      <scheme val="major"/>
    </font>
    <font>
      <sz val="11"/>
      <name val="Times New Roman"/>
      <charset val="134"/>
    </font>
    <font>
      <sz val="11"/>
      <name val="Times New Roman Regular"/>
      <charset val="134"/>
    </font>
    <font>
      <sz val="10"/>
      <name val="MingLiU"/>
      <charset val="134"/>
    </font>
    <font>
      <sz val="11"/>
      <name val="MingLiU"/>
      <charset val="134"/>
    </font>
    <font>
      <sz val="11"/>
      <name val="SimSun"/>
      <charset val="134"/>
    </font>
    <font>
      <sz val="10"/>
      <name val="Times New Roman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7" borderId="1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8" borderId="20" applyNumberFormat="0" applyAlignment="0" applyProtection="0">
      <alignment vertical="center"/>
    </xf>
    <xf numFmtId="0" fontId="22" fillId="9" borderId="21" applyNumberFormat="0" applyAlignment="0" applyProtection="0">
      <alignment vertical="center"/>
    </xf>
    <xf numFmtId="0" fontId="23" fillId="9" borderId="20" applyNumberFormat="0" applyAlignment="0" applyProtection="0">
      <alignment vertical="center"/>
    </xf>
    <xf numFmtId="0" fontId="24" fillId="10" borderId="22" applyNumberFormat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</cellStyleXfs>
  <cellXfs count="131">
    <xf numFmtId="0" fontId="0" fillId="0" borderId="0" xfId="0" applyFont="1">
      <alignment vertical="center"/>
    </xf>
    <xf numFmtId="0" fontId="0" fillId="0" borderId="0" xfId="0" applyNumberFormat="1" applyFo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indent="3"/>
    </xf>
    <xf numFmtId="0" fontId="3" fillId="3" borderId="8" xfId="0" applyFont="1" applyFill="1" applyBorder="1" applyAlignment="1">
      <alignment horizontal="left" vertical="center" indent="3"/>
    </xf>
    <xf numFmtId="0" fontId="3" fillId="3" borderId="9" xfId="0" applyFont="1" applyFill="1" applyBorder="1" applyAlignment="1">
      <alignment horizontal="left" vertical="center" indent="3"/>
    </xf>
    <xf numFmtId="0" fontId="3" fillId="4" borderId="7" xfId="0" applyFont="1" applyFill="1" applyBorder="1" applyAlignment="1">
      <alignment horizontal="left" indent="3"/>
    </xf>
    <xf numFmtId="0" fontId="3" fillId="4" borderId="8" xfId="0" applyFont="1" applyFill="1" applyBorder="1" applyAlignment="1">
      <alignment horizontal="left" indent="3"/>
    </xf>
    <xf numFmtId="0" fontId="3" fillId="4" borderId="9" xfId="0" applyFont="1" applyFill="1" applyBorder="1" applyAlignment="1">
      <alignment horizontal="left" indent="3"/>
    </xf>
    <xf numFmtId="0" fontId="3" fillId="5" borderId="7" xfId="0" applyFont="1" applyFill="1" applyBorder="1" applyAlignment="1">
      <alignment horizontal="left" vertical="center" indent="3"/>
    </xf>
    <xf numFmtId="0" fontId="3" fillId="5" borderId="8" xfId="0" applyFont="1" applyFill="1" applyBorder="1" applyAlignment="1">
      <alignment horizontal="left" vertical="center" indent="3"/>
    </xf>
    <xf numFmtId="0" fontId="3" fillId="5" borderId="9" xfId="0" applyFont="1" applyFill="1" applyBorder="1" applyAlignment="1">
      <alignment horizontal="left" vertical="center" indent="3"/>
    </xf>
    <xf numFmtId="0" fontId="3" fillId="6" borderId="7" xfId="0" applyFont="1" applyFill="1" applyBorder="1" applyAlignment="1">
      <alignment horizontal="left" indent="3"/>
    </xf>
    <xf numFmtId="0" fontId="3" fillId="6" borderId="8" xfId="0" applyFont="1" applyFill="1" applyBorder="1" applyAlignment="1">
      <alignment horizontal="left" indent="3"/>
    </xf>
    <xf numFmtId="0" fontId="3" fillId="6" borderId="9" xfId="0" applyFont="1" applyFill="1" applyBorder="1" applyAlignment="1">
      <alignment horizontal="left" indent="3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justify" vertical="center"/>
    </xf>
    <xf numFmtId="0" fontId="3" fillId="3" borderId="9" xfId="0" applyFont="1" applyFill="1" applyBorder="1" applyAlignment="1">
      <alignment horizontal="justify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 indent="3"/>
    </xf>
    <xf numFmtId="0" fontId="3" fillId="4" borderId="9" xfId="0" applyFont="1" applyFill="1" applyBorder="1" applyAlignment="1">
      <alignment horizontal="left" vertical="center" indent="3"/>
    </xf>
    <xf numFmtId="0" fontId="3" fillId="5" borderId="10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left"/>
    </xf>
    <xf numFmtId="0" fontId="3" fillId="5" borderId="9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left" vertical="center" indent="1"/>
    </xf>
    <xf numFmtId="0" fontId="3" fillId="5" borderId="11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vertical="center" indent="3"/>
    </xf>
    <xf numFmtId="0" fontId="3" fillId="6" borderId="9" xfId="0" applyFont="1" applyFill="1" applyBorder="1" applyAlignment="1">
      <alignment horizontal="left" vertical="center" indent="3"/>
    </xf>
    <xf numFmtId="0" fontId="3" fillId="4" borderId="7" xfId="0" applyFont="1" applyFill="1" applyBorder="1" applyAlignment="1">
      <alignment vertical="top"/>
    </xf>
    <xf numFmtId="0" fontId="3" fillId="4" borderId="9" xfId="0" applyFont="1" applyFill="1" applyBorder="1" applyAlignment="1">
      <alignment vertical="top"/>
    </xf>
    <xf numFmtId="0" fontId="3" fillId="4" borderId="7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indent="3"/>
    </xf>
    <xf numFmtId="0" fontId="3" fillId="4" borderId="3" xfId="0" applyFont="1" applyFill="1" applyBorder="1" applyAlignment="1">
      <alignment horizontal="left" vertical="center" indent="3"/>
    </xf>
    <xf numFmtId="1" fontId="3" fillId="2" borderId="14" xfId="0" applyNumberFormat="1" applyFont="1" applyFill="1" applyBorder="1" applyAlignment="1"/>
    <xf numFmtId="1" fontId="4" fillId="2" borderId="15" xfId="0" applyNumberFormat="1" applyFont="1" applyFill="1" applyBorder="1" applyAlignment="1"/>
    <xf numFmtId="1" fontId="4" fillId="2" borderId="16" xfId="0" applyNumberFormat="1" applyFont="1" applyFill="1" applyBorder="1" applyAlignment="1"/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9" fontId="7" fillId="3" borderId="13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9" fontId="7" fillId="4" borderId="13" xfId="0" applyNumberFormat="1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9" fontId="7" fillId="5" borderId="13" xfId="0" applyNumberFormat="1" applyFont="1" applyFill="1" applyBorder="1" applyAlignment="1">
      <alignment horizontal="center" vertical="center"/>
    </xf>
    <xf numFmtId="1" fontId="6" fillId="6" borderId="13" xfId="0" applyNumberFormat="1" applyFont="1" applyFill="1" applyBorder="1" applyAlignment="1">
      <alignment horizontal="center" vertical="center"/>
    </xf>
    <xf numFmtId="9" fontId="7" fillId="6" borderId="13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9" fontId="7" fillId="2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/>
    </xf>
    <xf numFmtId="0" fontId="6" fillId="4" borderId="7" xfId="0" applyNumberFormat="1" applyFont="1" applyFill="1" applyBorder="1" applyAlignment="1">
      <alignment horizontal="center" vertical="center"/>
    </xf>
    <xf numFmtId="0" fontId="6" fillId="5" borderId="13" xfId="0" applyNumberFormat="1" applyFont="1" applyFill="1" applyBorder="1" applyAlignment="1">
      <alignment horizontal="center" vertical="center"/>
    </xf>
    <xf numFmtId="0" fontId="8" fillId="5" borderId="7" xfId="0" applyNumberFormat="1" applyFont="1" applyFill="1" applyBorder="1" applyAlignment="1">
      <alignment horizontal="center" vertical="center" wrapText="1"/>
    </xf>
    <xf numFmtId="0" fontId="6" fillId="6" borderId="13" xfId="0" applyNumberFormat="1" applyFont="1" applyFill="1" applyBorder="1" applyAlignment="1">
      <alignment horizontal="center"/>
    </xf>
    <xf numFmtId="0" fontId="6" fillId="6" borderId="7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center" vertical="center"/>
    </xf>
    <xf numFmtId="0" fontId="6" fillId="6" borderId="13" xfId="0" applyNumberFormat="1" applyFont="1" applyFill="1" applyBorder="1" applyAlignment="1">
      <alignment horizontal="center" vertical="top"/>
    </xf>
    <xf numFmtId="0" fontId="6" fillId="6" borderId="13" xfId="0" applyNumberFormat="1" applyFont="1" applyFill="1" applyBorder="1" applyAlignment="1">
      <alignment horizontal="center" vertical="center"/>
    </xf>
    <xf numFmtId="0" fontId="6" fillId="4" borderId="13" xfId="0" applyNumberFormat="1" applyFont="1" applyFill="1" applyBorder="1" applyAlignment="1">
      <alignment horizontal="center" vertical="top"/>
    </xf>
    <xf numFmtId="0" fontId="6" fillId="2" borderId="13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7" fillId="5" borderId="13" xfId="0" applyNumberFormat="1" applyFont="1" applyFill="1" applyBorder="1" applyAlignment="1">
      <alignment horizontal="center" vertical="center"/>
    </xf>
    <xf numFmtId="9" fontId="6" fillId="3" borderId="13" xfId="0" applyNumberFormat="1" applyFont="1" applyFill="1" applyBorder="1" applyAlignment="1">
      <alignment horizontal="center" vertical="center"/>
    </xf>
    <xf numFmtId="9" fontId="6" fillId="4" borderId="13" xfId="0" applyNumberFormat="1" applyFont="1" applyFill="1" applyBorder="1" applyAlignment="1">
      <alignment horizontal="center" vertical="center"/>
    </xf>
    <xf numFmtId="9" fontId="6" fillId="5" borderId="13" xfId="0" applyNumberFormat="1" applyFont="1" applyFill="1" applyBorder="1" applyAlignment="1">
      <alignment horizontal="center" vertical="center"/>
    </xf>
    <xf numFmtId="9" fontId="6" fillId="6" borderId="13" xfId="0" applyNumberFormat="1" applyFont="1" applyFill="1" applyBorder="1" applyAlignment="1">
      <alignment horizontal="center" vertical="center"/>
    </xf>
    <xf numFmtId="9" fontId="6" fillId="2" borderId="13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9" fontId="9" fillId="2" borderId="13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11" fillId="3" borderId="13" xfId="0" applyNumberFormat="1" applyFont="1" applyFill="1" applyBorder="1" applyAlignment="1">
      <alignment horizontal="center" vertical="center"/>
    </xf>
    <xf numFmtId="9" fontId="11" fillId="3" borderId="13" xfId="0" applyNumberFormat="1" applyFont="1" applyFill="1" applyBorder="1" applyAlignment="1">
      <alignment horizontal="center" vertical="center"/>
    </xf>
    <xf numFmtId="0" fontId="11" fillId="4" borderId="13" xfId="0" applyNumberFormat="1" applyFont="1" applyFill="1" applyBorder="1" applyAlignment="1">
      <alignment horizontal="center" vertical="center"/>
    </xf>
    <xf numFmtId="9" fontId="11" fillId="4" borderId="13" xfId="0" applyNumberFormat="1" applyFont="1" applyFill="1" applyBorder="1" applyAlignment="1">
      <alignment horizontal="center" vertical="center"/>
    </xf>
    <xf numFmtId="0" fontId="11" fillId="5" borderId="13" xfId="0" applyNumberFormat="1" applyFont="1" applyFill="1" applyBorder="1" applyAlignment="1">
      <alignment horizontal="center" vertical="center"/>
    </xf>
    <xf numFmtId="9" fontId="11" fillId="5" borderId="13" xfId="0" applyNumberFormat="1" applyFont="1" applyFill="1" applyBorder="1" applyAlignment="1">
      <alignment horizontal="center" vertical="center"/>
    </xf>
    <xf numFmtId="0" fontId="11" fillId="6" borderId="13" xfId="0" applyNumberFormat="1" applyFont="1" applyFill="1" applyBorder="1" applyAlignment="1">
      <alignment horizontal="center" vertical="center"/>
    </xf>
    <xf numFmtId="9" fontId="11" fillId="6" borderId="13" xfId="0" applyNumberFormat="1" applyFont="1" applyFill="1" applyBorder="1" applyAlignment="1">
      <alignment horizontal="center" vertical="center"/>
    </xf>
    <xf numFmtId="9" fontId="10" fillId="3" borderId="13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9" fontId="10" fillId="4" borderId="13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9" fontId="10" fillId="5" borderId="13" xfId="0" applyNumberFormat="1" applyFont="1" applyFill="1" applyBorder="1" applyAlignment="1">
      <alignment horizontal="center" vertical="center"/>
    </xf>
    <xf numFmtId="0" fontId="10" fillId="6" borderId="13" xfId="0" applyNumberFormat="1" applyFont="1" applyFill="1" applyBorder="1" applyAlignment="1">
      <alignment horizontal="center" vertical="center"/>
    </xf>
    <xf numFmtId="9" fontId="10" fillId="6" borderId="13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9" fontId="10" fillId="2" borderId="13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F44"/>
  <sheetViews>
    <sheetView tabSelected="1" zoomScale="136" zoomScaleNormal="136" topLeftCell="A24" workbookViewId="0">
      <pane xSplit="4" topLeftCell="AA1" activePane="topRight" state="frozen"/>
      <selection/>
      <selection pane="topRight" activeCell="AE43" sqref="AE43"/>
    </sheetView>
  </sheetViews>
  <sheetFormatPr defaultColWidth="9.64285714285714" defaultRowHeight="15.2"/>
  <cols>
    <col min="2" max="2" width="15.0982142857143" customWidth="1"/>
    <col min="3" max="3" width="4.875"/>
    <col min="4" max="4" width="24.5446428571429"/>
    <col min="5" max="5" width="14.0803571428571" customWidth="1"/>
    <col min="6" max="6" width="14.2589285714286" customWidth="1"/>
    <col min="7" max="7" width="14.625" customWidth="1"/>
    <col min="8" max="8" width="14.9464285714286" customWidth="1"/>
    <col min="9" max="9" width="13.6428571428571" customWidth="1"/>
    <col min="10" max="10" width="13.6607142857143" style="1" customWidth="1"/>
    <col min="11" max="11" width="17.3303571428571" style="1" customWidth="1"/>
    <col min="12" max="12" width="18.9285714285714" customWidth="1"/>
    <col min="13" max="13" width="13.6428571428571" customWidth="1"/>
    <col min="14" max="14" width="14.7857142857143" customWidth="1"/>
    <col min="15" max="15" width="13.9821428571429" customWidth="1"/>
    <col min="16" max="16" width="14.7857142857143" customWidth="1"/>
    <col min="17" max="17" width="13.5"/>
    <col min="18" max="18" width="14.1428571428571" customWidth="1"/>
    <col min="19" max="19" width="16.3660714285714" customWidth="1"/>
    <col min="20" max="20" width="15.0982142857143" customWidth="1"/>
    <col min="21" max="21" width="14.1428571428571"/>
    <col min="22" max="22" width="11.8571428571429"/>
    <col min="23" max="23" width="17"/>
    <col min="24" max="24" width="12.7857142857143"/>
    <col min="25" max="25" width="14.1428571428571"/>
    <col min="26" max="26" width="11.8571428571429"/>
    <col min="27" max="27" width="17"/>
    <col min="28" max="28" width="12.7857142857143"/>
    <col min="29" max="29" width="14.1428571428571"/>
    <col min="30" max="30" width="11.8571428571429"/>
    <col min="31" max="31" width="17"/>
    <col min="32" max="32" width="12.7857142857143"/>
  </cols>
  <sheetData>
    <row r="1" spans="2:2">
      <c r="B1" t="s">
        <v>0</v>
      </c>
    </row>
    <row r="3" ht="20.4" spans="2:2">
      <c r="B3" s="2" t="s">
        <v>1</v>
      </c>
    </row>
    <row r="4" ht="21.15" spans="2:2">
      <c r="B4" s="3"/>
    </row>
    <row r="5" ht="16" customHeight="1" spans="2:32">
      <c r="B5" s="4" t="s">
        <v>2</v>
      </c>
      <c r="C5" s="5"/>
      <c r="D5" s="6"/>
      <c r="E5" s="68" t="s">
        <v>3</v>
      </c>
      <c r="F5" s="68"/>
      <c r="G5" s="68"/>
      <c r="H5" s="69"/>
      <c r="I5" s="68" t="s">
        <v>4</v>
      </c>
      <c r="J5" s="84"/>
      <c r="K5" s="84"/>
      <c r="L5" s="69"/>
      <c r="M5" s="68" t="s">
        <v>5</v>
      </c>
      <c r="N5" s="68"/>
      <c r="O5" s="68"/>
      <c r="P5" s="69"/>
      <c r="Q5" s="68" t="s">
        <v>6</v>
      </c>
      <c r="R5" s="68"/>
      <c r="S5" s="68"/>
      <c r="T5" s="69"/>
      <c r="U5" s="68" t="s">
        <v>7</v>
      </c>
      <c r="V5" s="68"/>
      <c r="W5" s="68"/>
      <c r="X5" s="69"/>
      <c r="Y5" s="68" t="s">
        <v>8</v>
      </c>
      <c r="Z5" s="68"/>
      <c r="AA5" s="68"/>
      <c r="AB5" s="69"/>
      <c r="AC5" s="68" t="s">
        <v>9</v>
      </c>
      <c r="AD5" s="68"/>
      <c r="AE5" s="68"/>
      <c r="AF5" s="69"/>
    </row>
    <row r="6" ht="16" customHeight="1" spans="2:32">
      <c r="B6" s="7"/>
      <c r="C6" s="8"/>
      <c r="D6" s="9"/>
      <c r="E6" s="70" t="s">
        <v>10</v>
      </c>
      <c r="F6" s="71" t="s">
        <v>11</v>
      </c>
      <c r="G6" s="72" t="s">
        <v>12</v>
      </c>
      <c r="H6" s="71" t="s">
        <v>13</v>
      </c>
      <c r="I6" s="85" t="s">
        <v>10</v>
      </c>
      <c r="J6" s="86" t="s">
        <v>11</v>
      </c>
      <c r="K6" s="87" t="s">
        <v>12</v>
      </c>
      <c r="L6" s="88" t="s">
        <v>13</v>
      </c>
      <c r="M6" s="85" t="s">
        <v>10</v>
      </c>
      <c r="N6" s="86" t="s">
        <v>11</v>
      </c>
      <c r="O6" s="87" t="s">
        <v>12</v>
      </c>
      <c r="P6" s="88" t="s">
        <v>13</v>
      </c>
      <c r="Q6" s="85" t="s">
        <v>10</v>
      </c>
      <c r="R6" s="86" t="s">
        <v>11</v>
      </c>
      <c r="S6" s="87" t="s">
        <v>12</v>
      </c>
      <c r="T6" s="88" t="s">
        <v>13</v>
      </c>
      <c r="U6" s="110" t="s">
        <v>10</v>
      </c>
      <c r="V6" s="111" t="s">
        <v>11</v>
      </c>
      <c r="W6" s="111" t="s">
        <v>12</v>
      </c>
      <c r="X6" s="112" t="s">
        <v>13</v>
      </c>
      <c r="Y6" s="110" t="s">
        <v>10</v>
      </c>
      <c r="Z6" s="111" t="s">
        <v>11</v>
      </c>
      <c r="AA6" s="111" t="s">
        <v>12</v>
      </c>
      <c r="AB6" s="112" t="s">
        <v>13</v>
      </c>
      <c r="AC6" s="110" t="s">
        <v>10</v>
      </c>
      <c r="AD6" s="111" t="s">
        <v>11</v>
      </c>
      <c r="AE6" s="111" t="s">
        <v>12</v>
      </c>
      <c r="AF6" s="112" t="s">
        <v>13</v>
      </c>
    </row>
    <row r="7" ht="16" customHeight="1" spans="2:32">
      <c r="B7" s="10" t="s">
        <v>14</v>
      </c>
      <c r="C7" s="11"/>
      <c r="D7" s="12"/>
      <c r="E7" s="73">
        <v>14</v>
      </c>
      <c r="F7" s="73">
        <v>12</v>
      </c>
      <c r="G7" s="73">
        <v>2</v>
      </c>
      <c r="H7" s="74">
        <f t="shared" ref="H7:H18" si="0">G7/F7</f>
        <v>0.166666666666667</v>
      </c>
      <c r="I7" s="73">
        <v>11</v>
      </c>
      <c r="J7" s="89">
        <v>10</v>
      </c>
      <c r="K7" s="90">
        <v>4</v>
      </c>
      <c r="L7" s="74">
        <f t="shared" ref="L7:L18" si="1">K7/J7</f>
        <v>0.4</v>
      </c>
      <c r="M7" s="73">
        <v>14</v>
      </c>
      <c r="N7" s="73">
        <v>11</v>
      </c>
      <c r="O7" s="73">
        <v>5</v>
      </c>
      <c r="P7" s="74">
        <f>O7/N7</f>
        <v>0.454545454545455</v>
      </c>
      <c r="Q7" s="89">
        <v>29</v>
      </c>
      <c r="R7" s="89">
        <v>16</v>
      </c>
      <c r="S7" s="89">
        <v>5</v>
      </c>
      <c r="T7" s="105">
        <f>S7/R7</f>
        <v>0.3125</v>
      </c>
      <c r="U7" s="113">
        <v>8</v>
      </c>
      <c r="V7" s="114">
        <v>7</v>
      </c>
      <c r="W7" s="114">
        <v>4</v>
      </c>
      <c r="X7" s="115">
        <f>W7/V7</f>
        <v>0.571428571428571</v>
      </c>
      <c r="Y7" s="113">
        <v>28</v>
      </c>
      <c r="Z7" s="114">
        <v>6</v>
      </c>
      <c r="AA7" s="114">
        <v>5</v>
      </c>
      <c r="AB7" s="115">
        <f t="shared" ref="AB7:AB18" si="2">AA7/Z7</f>
        <v>0.833333333333333</v>
      </c>
      <c r="AC7" s="113">
        <v>26</v>
      </c>
      <c r="AD7" s="114">
        <v>10</v>
      </c>
      <c r="AE7" s="114">
        <v>3</v>
      </c>
      <c r="AF7" s="115">
        <f t="shared" ref="AF7:AF18" si="3">AE7/AD7</f>
        <v>0.3</v>
      </c>
    </row>
    <row r="8" ht="16" customHeight="1" spans="2:32">
      <c r="B8" s="13" t="s">
        <v>15</v>
      </c>
      <c r="C8" s="14"/>
      <c r="D8" s="15"/>
      <c r="E8" s="75">
        <v>6</v>
      </c>
      <c r="F8" s="75">
        <v>5</v>
      </c>
      <c r="G8" s="75">
        <v>3</v>
      </c>
      <c r="H8" s="76">
        <f t="shared" si="0"/>
        <v>0.6</v>
      </c>
      <c r="I8" s="75">
        <v>10</v>
      </c>
      <c r="J8" s="91">
        <v>7</v>
      </c>
      <c r="K8" s="92">
        <v>3</v>
      </c>
      <c r="L8" s="76">
        <f t="shared" si="1"/>
        <v>0.428571428571429</v>
      </c>
      <c r="M8" s="75">
        <v>9</v>
      </c>
      <c r="N8" s="75">
        <v>6</v>
      </c>
      <c r="O8" s="75">
        <v>4</v>
      </c>
      <c r="P8" s="76">
        <f t="shared" ref="P8:P41" si="4">O8/N8</f>
        <v>0.666666666666667</v>
      </c>
      <c r="Q8" s="97">
        <v>7</v>
      </c>
      <c r="R8" s="97">
        <v>7</v>
      </c>
      <c r="S8" s="97">
        <v>4</v>
      </c>
      <c r="T8" s="106">
        <f t="shared" ref="T8:T41" si="5">S8/R8</f>
        <v>0.571428571428571</v>
      </c>
      <c r="U8" s="116">
        <v>4</v>
      </c>
      <c r="V8" s="116">
        <v>2</v>
      </c>
      <c r="W8" s="116">
        <v>1</v>
      </c>
      <c r="X8" s="117">
        <f t="shared" ref="X8:X41" si="6">W8/V8</f>
        <v>0.5</v>
      </c>
      <c r="Y8" s="116">
        <v>11</v>
      </c>
      <c r="Z8" s="116">
        <v>10</v>
      </c>
      <c r="AA8" s="116">
        <v>6</v>
      </c>
      <c r="AB8" s="117">
        <f t="shared" si="2"/>
        <v>0.6</v>
      </c>
      <c r="AC8" s="116">
        <v>18</v>
      </c>
      <c r="AD8" s="116">
        <v>10</v>
      </c>
      <c r="AE8" s="116">
        <v>5</v>
      </c>
      <c r="AF8" s="117">
        <f t="shared" si="3"/>
        <v>0.5</v>
      </c>
    </row>
    <row r="9" ht="16" customHeight="1" spans="2:32">
      <c r="B9" s="16" t="s">
        <v>16</v>
      </c>
      <c r="C9" s="17"/>
      <c r="D9" s="18"/>
      <c r="E9" s="77">
        <v>14</v>
      </c>
      <c r="F9" s="77">
        <v>13</v>
      </c>
      <c r="G9" s="77">
        <v>4</v>
      </c>
      <c r="H9" s="78">
        <f t="shared" si="0"/>
        <v>0.307692307692308</v>
      </c>
      <c r="I9" s="77">
        <v>11</v>
      </c>
      <c r="J9" s="93">
        <v>8</v>
      </c>
      <c r="K9" s="94">
        <v>3</v>
      </c>
      <c r="L9" s="78">
        <f t="shared" si="1"/>
        <v>0.375</v>
      </c>
      <c r="M9" s="77">
        <v>13</v>
      </c>
      <c r="N9" s="77">
        <v>8</v>
      </c>
      <c r="O9" s="77">
        <v>3</v>
      </c>
      <c r="P9" s="78">
        <f t="shared" si="4"/>
        <v>0.375</v>
      </c>
      <c r="Q9" s="93">
        <v>16</v>
      </c>
      <c r="R9" s="93">
        <v>12</v>
      </c>
      <c r="S9" s="93">
        <v>4</v>
      </c>
      <c r="T9" s="107">
        <f t="shared" si="5"/>
        <v>0.333333333333333</v>
      </c>
      <c r="U9" s="118">
        <v>5</v>
      </c>
      <c r="V9" s="118">
        <v>5</v>
      </c>
      <c r="W9" s="118">
        <v>3</v>
      </c>
      <c r="X9" s="119">
        <f t="shared" si="6"/>
        <v>0.6</v>
      </c>
      <c r="Y9" s="118">
        <v>18</v>
      </c>
      <c r="Z9" s="118">
        <v>10</v>
      </c>
      <c r="AA9" s="118">
        <v>4</v>
      </c>
      <c r="AB9" s="119">
        <f t="shared" si="2"/>
        <v>0.4</v>
      </c>
      <c r="AC9" s="118">
        <v>11</v>
      </c>
      <c r="AD9" s="118">
        <v>7</v>
      </c>
      <c r="AE9" s="118">
        <v>4</v>
      </c>
      <c r="AF9" s="119">
        <f t="shared" si="3"/>
        <v>0.571428571428571</v>
      </c>
    </row>
    <row r="10" ht="16" customHeight="1" spans="2:32">
      <c r="B10" s="19" t="s">
        <v>17</v>
      </c>
      <c r="C10" s="20"/>
      <c r="D10" s="21"/>
      <c r="E10" s="79">
        <v>31</v>
      </c>
      <c r="F10" s="79">
        <v>30</v>
      </c>
      <c r="G10" s="79">
        <v>10</v>
      </c>
      <c r="H10" s="80">
        <f t="shared" si="0"/>
        <v>0.333333333333333</v>
      </c>
      <c r="I10" s="79">
        <v>39</v>
      </c>
      <c r="J10" s="95">
        <v>30</v>
      </c>
      <c r="K10" s="96">
        <v>10</v>
      </c>
      <c r="L10" s="80">
        <f t="shared" si="1"/>
        <v>0.333333333333333</v>
      </c>
      <c r="M10" s="79">
        <v>37</v>
      </c>
      <c r="N10" s="79">
        <v>29</v>
      </c>
      <c r="O10" s="79">
        <v>11</v>
      </c>
      <c r="P10" s="80">
        <f t="shared" si="4"/>
        <v>0.379310344827586</v>
      </c>
      <c r="Q10" s="100">
        <v>30</v>
      </c>
      <c r="R10" s="100">
        <v>23</v>
      </c>
      <c r="S10" s="100">
        <v>11</v>
      </c>
      <c r="T10" s="108">
        <f t="shared" si="5"/>
        <v>0.478260869565217</v>
      </c>
      <c r="U10" s="120">
        <v>21</v>
      </c>
      <c r="V10" s="120">
        <v>11</v>
      </c>
      <c r="W10" s="120">
        <v>8</v>
      </c>
      <c r="X10" s="121">
        <f t="shared" si="6"/>
        <v>0.727272727272727</v>
      </c>
      <c r="Y10" s="120">
        <v>38</v>
      </c>
      <c r="Z10" s="120">
        <v>10</v>
      </c>
      <c r="AA10" s="120">
        <v>8</v>
      </c>
      <c r="AB10" s="121">
        <f t="shared" si="2"/>
        <v>0.8</v>
      </c>
      <c r="AC10" s="120">
        <v>26</v>
      </c>
      <c r="AD10" s="120">
        <v>13</v>
      </c>
      <c r="AE10" s="120">
        <v>8</v>
      </c>
      <c r="AF10" s="121">
        <f t="shared" si="3"/>
        <v>0.615384615384615</v>
      </c>
    </row>
    <row r="11" ht="16" customHeight="1" spans="2:32">
      <c r="B11" s="22" t="s">
        <v>18</v>
      </c>
      <c r="C11" s="23" t="s">
        <v>19</v>
      </c>
      <c r="D11" s="24"/>
      <c r="E11" s="73">
        <v>6</v>
      </c>
      <c r="F11" s="73">
        <v>5</v>
      </c>
      <c r="G11" s="73">
        <v>2</v>
      </c>
      <c r="H11" s="74">
        <f t="shared" si="0"/>
        <v>0.4</v>
      </c>
      <c r="I11" s="73">
        <v>4</v>
      </c>
      <c r="J11" s="89">
        <v>4</v>
      </c>
      <c r="K11" s="90">
        <v>1</v>
      </c>
      <c r="L11" s="74">
        <f t="shared" si="1"/>
        <v>0.25</v>
      </c>
      <c r="M11" s="73">
        <v>4</v>
      </c>
      <c r="N11" s="73">
        <v>4</v>
      </c>
      <c r="O11" s="73">
        <v>1</v>
      </c>
      <c r="P11" s="74">
        <f t="shared" si="4"/>
        <v>0.25</v>
      </c>
      <c r="Q11" s="89">
        <v>6</v>
      </c>
      <c r="R11" s="89">
        <v>6</v>
      </c>
      <c r="S11" s="89">
        <v>1</v>
      </c>
      <c r="T11" s="105">
        <f t="shared" si="5"/>
        <v>0.166666666666667</v>
      </c>
      <c r="U11" s="114">
        <v>4</v>
      </c>
      <c r="V11" s="114">
        <v>4</v>
      </c>
      <c r="W11" s="114">
        <v>3</v>
      </c>
      <c r="X11" s="115">
        <f t="shared" si="6"/>
        <v>0.75</v>
      </c>
      <c r="Y11" s="114">
        <v>6</v>
      </c>
      <c r="Z11" s="114">
        <v>4</v>
      </c>
      <c r="AA11" s="114">
        <v>3</v>
      </c>
      <c r="AB11" s="115">
        <f t="shared" si="2"/>
        <v>0.75</v>
      </c>
      <c r="AC11" s="114">
        <v>8</v>
      </c>
      <c r="AD11" s="114">
        <v>5</v>
      </c>
      <c r="AE11" s="114">
        <v>3</v>
      </c>
      <c r="AF11" s="115">
        <f t="shared" si="3"/>
        <v>0.6</v>
      </c>
    </row>
    <row r="12" ht="16" customHeight="1" spans="2:32">
      <c r="B12" s="25"/>
      <c r="C12" s="23" t="s">
        <v>20</v>
      </c>
      <c r="D12" s="24"/>
      <c r="E12" s="73">
        <v>3</v>
      </c>
      <c r="F12" s="73">
        <v>2</v>
      </c>
      <c r="G12" s="73">
        <v>1</v>
      </c>
      <c r="H12" s="74">
        <f t="shared" si="0"/>
        <v>0.5</v>
      </c>
      <c r="I12" s="73">
        <v>12</v>
      </c>
      <c r="J12" s="89">
        <v>10</v>
      </c>
      <c r="K12" s="90">
        <v>0</v>
      </c>
      <c r="L12" s="74">
        <f t="shared" si="1"/>
        <v>0</v>
      </c>
      <c r="M12" s="73">
        <v>1</v>
      </c>
      <c r="N12" s="73">
        <v>0</v>
      </c>
      <c r="O12" s="73">
        <v>0</v>
      </c>
      <c r="P12" s="74" t="s">
        <v>21</v>
      </c>
      <c r="Q12" s="89">
        <v>4</v>
      </c>
      <c r="R12" s="89">
        <v>4</v>
      </c>
      <c r="S12" s="89">
        <v>0</v>
      </c>
      <c r="T12" s="105">
        <f t="shared" si="5"/>
        <v>0</v>
      </c>
      <c r="U12" s="114">
        <v>2</v>
      </c>
      <c r="V12" s="114">
        <v>1</v>
      </c>
      <c r="W12" s="114">
        <v>0</v>
      </c>
      <c r="X12" s="115">
        <f t="shared" si="6"/>
        <v>0</v>
      </c>
      <c r="Y12" s="114">
        <v>6</v>
      </c>
      <c r="Z12" s="114">
        <v>3</v>
      </c>
      <c r="AA12" s="114">
        <v>0</v>
      </c>
      <c r="AB12" s="115">
        <f t="shared" si="2"/>
        <v>0</v>
      </c>
      <c r="AC12" s="114">
        <v>4</v>
      </c>
      <c r="AD12" s="114">
        <v>1</v>
      </c>
      <c r="AE12" s="114">
        <v>0</v>
      </c>
      <c r="AF12" s="115">
        <f t="shared" si="3"/>
        <v>0</v>
      </c>
    </row>
    <row r="13" ht="16" customHeight="1" spans="2:32">
      <c r="B13" s="25"/>
      <c r="C13" s="26" t="s">
        <v>22</v>
      </c>
      <c r="D13" s="27"/>
      <c r="E13" s="73">
        <v>7</v>
      </c>
      <c r="F13" s="73">
        <v>7</v>
      </c>
      <c r="G13" s="73">
        <v>2</v>
      </c>
      <c r="H13" s="74">
        <f t="shared" si="0"/>
        <v>0.285714285714286</v>
      </c>
      <c r="I13" s="73">
        <v>26</v>
      </c>
      <c r="J13" s="89">
        <v>24</v>
      </c>
      <c r="K13" s="90">
        <v>3</v>
      </c>
      <c r="L13" s="74">
        <f t="shared" si="1"/>
        <v>0.125</v>
      </c>
      <c r="M13" s="73">
        <v>10</v>
      </c>
      <c r="N13" s="73">
        <v>8</v>
      </c>
      <c r="O13" s="73">
        <v>2</v>
      </c>
      <c r="P13" s="74">
        <f t="shared" si="4"/>
        <v>0.25</v>
      </c>
      <c r="Q13" s="89">
        <v>17</v>
      </c>
      <c r="R13" s="89">
        <v>13</v>
      </c>
      <c r="S13" s="89">
        <v>2</v>
      </c>
      <c r="T13" s="105">
        <f t="shared" si="5"/>
        <v>0.153846153846154</v>
      </c>
      <c r="U13" s="114">
        <v>15</v>
      </c>
      <c r="V13" s="114">
        <v>4</v>
      </c>
      <c r="W13" s="113">
        <v>2</v>
      </c>
      <c r="X13" s="122">
        <f t="shared" si="6"/>
        <v>0.5</v>
      </c>
      <c r="Y13" s="114">
        <v>23</v>
      </c>
      <c r="Z13" s="114">
        <v>6</v>
      </c>
      <c r="AA13" s="113">
        <v>2</v>
      </c>
      <c r="AB13" s="122">
        <f t="shared" si="2"/>
        <v>0.333333333333333</v>
      </c>
      <c r="AC13" s="114">
        <v>14</v>
      </c>
      <c r="AD13" s="114">
        <v>4</v>
      </c>
      <c r="AE13" s="113">
        <v>2</v>
      </c>
      <c r="AF13" s="122">
        <f t="shared" si="3"/>
        <v>0.5</v>
      </c>
    </row>
    <row r="14" ht="16" customHeight="1" spans="2:32">
      <c r="B14" s="28"/>
      <c r="C14" s="29" t="s">
        <v>23</v>
      </c>
      <c r="D14" s="30"/>
      <c r="E14" s="73">
        <v>16</v>
      </c>
      <c r="F14" s="73">
        <v>14</v>
      </c>
      <c r="G14" s="73">
        <v>5</v>
      </c>
      <c r="H14" s="74">
        <f t="shared" si="0"/>
        <v>0.357142857142857</v>
      </c>
      <c r="I14" s="73">
        <v>42</v>
      </c>
      <c r="J14" s="89">
        <v>38</v>
      </c>
      <c r="K14" s="90">
        <v>4</v>
      </c>
      <c r="L14" s="74">
        <f t="shared" si="1"/>
        <v>0.105263157894737</v>
      </c>
      <c r="M14" s="73">
        <v>15</v>
      </c>
      <c r="N14" s="73">
        <v>12</v>
      </c>
      <c r="O14" s="73">
        <v>3</v>
      </c>
      <c r="P14" s="74">
        <f t="shared" si="4"/>
        <v>0.25</v>
      </c>
      <c r="Q14" s="89">
        <v>27</v>
      </c>
      <c r="R14" s="89">
        <v>23</v>
      </c>
      <c r="S14" s="89">
        <v>3</v>
      </c>
      <c r="T14" s="105">
        <f t="shared" si="5"/>
        <v>0.130434782608696</v>
      </c>
      <c r="U14" s="114">
        <v>21</v>
      </c>
      <c r="V14" s="114">
        <v>9</v>
      </c>
      <c r="W14" s="114">
        <v>5</v>
      </c>
      <c r="X14" s="115">
        <f t="shared" si="6"/>
        <v>0.555555555555556</v>
      </c>
      <c r="Y14" s="114">
        <v>35</v>
      </c>
      <c r="Z14" s="114">
        <v>13</v>
      </c>
      <c r="AA14" s="114">
        <v>5</v>
      </c>
      <c r="AB14" s="115">
        <f t="shared" si="2"/>
        <v>0.384615384615385</v>
      </c>
      <c r="AC14" s="114">
        <f>SUM(AC11:AC13)</f>
        <v>26</v>
      </c>
      <c r="AD14" s="114">
        <v>10</v>
      </c>
      <c r="AE14" s="114">
        <v>5</v>
      </c>
      <c r="AF14" s="115">
        <f t="shared" si="3"/>
        <v>0.5</v>
      </c>
    </row>
    <row r="15" ht="16" customHeight="1" spans="2:32">
      <c r="B15" s="31" t="s">
        <v>24</v>
      </c>
      <c r="C15" s="32" t="s">
        <v>25</v>
      </c>
      <c r="D15" s="33"/>
      <c r="E15" s="75">
        <v>2</v>
      </c>
      <c r="F15" s="75">
        <v>2</v>
      </c>
      <c r="G15" s="75">
        <v>2</v>
      </c>
      <c r="H15" s="76">
        <f t="shared" si="0"/>
        <v>1</v>
      </c>
      <c r="I15" s="75">
        <v>7</v>
      </c>
      <c r="J15" s="97">
        <v>6</v>
      </c>
      <c r="K15" s="92">
        <v>2</v>
      </c>
      <c r="L15" s="76">
        <f t="shared" si="1"/>
        <v>0.333333333333333</v>
      </c>
      <c r="M15" s="75">
        <v>4</v>
      </c>
      <c r="N15" s="75">
        <v>4</v>
      </c>
      <c r="O15" s="75">
        <v>1</v>
      </c>
      <c r="P15" s="76">
        <f t="shared" si="4"/>
        <v>0.25</v>
      </c>
      <c r="Q15" s="97">
        <v>8</v>
      </c>
      <c r="R15" s="97">
        <v>8</v>
      </c>
      <c r="S15" s="97">
        <v>2</v>
      </c>
      <c r="T15" s="106">
        <f t="shared" si="5"/>
        <v>0.25</v>
      </c>
      <c r="U15" s="116">
        <v>3</v>
      </c>
      <c r="V15" s="116">
        <v>3</v>
      </c>
      <c r="W15" s="116">
        <v>2</v>
      </c>
      <c r="X15" s="117">
        <f t="shared" si="6"/>
        <v>0.666666666666667</v>
      </c>
      <c r="Y15" s="116">
        <v>5</v>
      </c>
      <c r="Z15" s="116">
        <v>5</v>
      </c>
      <c r="AA15" s="116">
        <v>3</v>
      </c>
      <c r="AB15" s="117">
        <f t="shared" si="2"/>
        <v>0.6</v>
      </c>
      <c r="AC15" s="116">
        <v>3</v>
      </c>
      <c r="AD15" s="116">
        <v>3</v>
      </c>
      <c r="AE15" s="116">
        <v>0</v>
      </c>
      <c r="AF15" s="117">
        <f t="shared" si="3"/>
        <v>0</v>
      </c>
    </row>
    <row r="16" ht="16" customHeight="1" spans="2:32">
      <c r="B16" s="34"/>
      <c r="C16" s="32" t="s">
        <v>26</v>
      </c>
      <c r="D16" s="33"/>
      <c r="E16" s="75">
        <v>3</v>
      </c>
      <c r="F16" s="75">
        <v>2</v>
      </c>
      <c r="G16" s="75">
        <v>1</v>
      </c>
      <c r="H16" s="76">
        <f t="shared" si="0"/>
        <v>0.5</v>
      </c>
      <c r="I16" s="75">
        <v>3</v>
      </c>
      <c r="J16" s="97">
        <v>3</v>
      </c>
      <c r="K16" s="92">
        <v>1</v>
      </c>
      <c r="L16" s="76">
        <f t="shared" si="1"/>
        <v>0.333333333333333</v>
      </c>
      <c r="M16" s="75">
        <v>5</v>
      </c>
      <c r="N16" s="75">
        <v>5</v>
      </c>
      <c r="O16" s="75">
        <v>1</v>
      </c>
      <c r="P16" s="76">
        <f t="shared" si="4"/>
        <v>0.2</v>
      </c>
      <c r="Q16" s="97">
        <v>13</v>
      </c>
      <c r="R16" s="97">
        <v>13</v>
      </c>
      <c r="S16" s="97">
        <v>2</v>
      </c>
      <c r="T16" s="106">
        <f t="shared" si="5"/>
        <v>0.153846153846154</v>
      </c>
      <c r="U16" s="116">
        <v>4</v>
      </c>
      <c r="V16" s="116">
        <v>3</v>
      </c>
      <c r="W16" s="116">
        <v>3</v>
      </c>
      <c r="X16" s="117">
        <f t="shared" si="6"/>
        <v>1</v>
      </c>
      <c r="Y16" s="116">
        <v>2</v>
      </c>
      <c r="Z16" s="116">
        <v>2</v>
      </c>
      <c r="AA16" s="116">
        <v>1</v>
      </c>
      <c r="AB16" s="117">
        <f t="shared" si="2"/>
        <v>0.5</v>
      </c>
      <c r="AC16" s="116">
        <v>8</v>
      </c>
      <c r="AD16" s="116">
        <v>7</v>
      </c>
      <c r="AE16" s="116">
        <v>2</v>
      </c>
      <c r="AF16" s="117">
        <f t="shared" si="3"/>
        <v>0.285714285714286</v>
      </c>
    </row>
    <row r="17" ht="16" customHeight="1" spans="2:32">
      <c r="B17" s="34"/>
      <c r="C17" s="32" t="s">
        <v>27</v>
      </c>
      <c r="D17" s="33"/>
      <c r="E17" s="75">
        <v>4</v>
      </c>
      <c r="F17" s="75">
        <v>4</v>
      </c>
      <c r="G17" s="75">
        <v>1</v>
      </c>
      <c r="H17" s="76">
        <f t="shared" si="0"/>
        <v>0.25</v>
      </c>
      <c r="I17" s="75">
        <v>4</v>
      </c>
      <c r="J17" s="97">
        <v>4</v>
      </c>
      <c r="K17" s="92">
        <v>0</v>
      </c>
      <c r="L17" s="76">
        <v>0</v>
      </c>
      <c r="M17" s="75">
        <v>2</v>
      </c>
      <c r="N17" s="75">
        <v>2</v>
      </c>
      <c r="O17" s="75">
        <v>1</v>
      </c>
      <c r="P17" s="76">
        <f t="shared" si="4"/>
        <v>0.5</v>
      </c>
      <c r="Q17" s="97">
        <v>3</v>
      </c>
      <c r="R17" s="97">
        <v>3</v>
      </c>
      <c r="S17" s="97">
        <v>1</v>
      </c>
      <c r="T17" s="106">
        <f t="shared" si="5"/>
        <v>0.333333333333333</v>
      </c>
      <c r="U17" s="116">
        <v>2</v>
      </c>
      <c r="V17" s="116">
        <v>2</v>
      </c>
      <c r="W17" s="116">
        <v>1</v>
      </c>
      <c r="X17" s="117">
        <f t="shared" si="6"/>
        <v>0.5</v>
      </c>
      <c r="Y17" s="116">
        <v>3</v>
      </c>
      <c r="Z17" s="116">
        <v>3</v>
      </c>
      <c r="AA17" s="116">
        <v>2</v>
      </c>
      <c r="AB17" s="117">
        <f t="shared" si="2"/>
        <v>0.666666666666667</v>
      </c>
      <c r="AC17" s="116">
        <v>2</v>
      </c>
      <c r="AD17" s="116">
        <v>2</v>
      </c>
      <c r="AE17" s="116">
        <v>2</v>
      </c>
      <c r="AF17" s="117">
        <f t="shared" si="3"/>
        <v>1</v>
      </c>
    </row>
    <row r="18" ht="16" customHeight="1" spans="2:32">
      <c r="B18" s="34"/>
      <c r="C18" s="32" t="s">
        <v>28</v>
      </c>
      <c r="D18" s="33"/>
      <c r="E18" s="75">
        <v>7</v>
      </c>
      <c r="F18" s="75">
        <v>7</v>
      </c>
      <c r="G18" s="75">
        <v>0</v>
      </c>
      <c r="H18" s="76">
        <f t="shared" si="0"/>
        <v>0</v>
      </c>
      <c r="I18" s="75">
        <v>4</v>
      </c>
      <c r="J18" s="97">
        <v>4</v>
      </c>
      <c r="K18" s="92">
        <v>0</v>
      </c>
      <c r="L18" s="76">
        <f t="shared" si="1"/>
        <v>0</v>
      </c>
      <c r="M18" s="75">
        <v>4</v>
      </c>
      <c r="N18" s="75">
        <v>4</v>
      </c>
      <c r="O18" s="75">
        <v>1</v>
      </c>
      <c r="P18" s="76">
        <f t="shared" si="4"/>
        <v>0.25</v>
      </c>
      <c r="Q18" s="97">
        <v>4</v>
      </c>
      <c r="R18" s="97">
        <v>4</v>
      </c>
      <c r="S18" s="97">
        <v>0</v>
      </c>
      <c r="T18" s="106">
        <f t="shared" si="5"/>
        <v>0</v>
      </c>
      <c r="U18" s="123">
        <v>1</v>
      </c>
      <c r="V18" s="123">
        <v>1</v>
      </c>
      <c r="W18" s="123">
        <v>0</v>
      </c>
      <c r="X18" s="124">
        <f t="shared" si="6"/>
        <v>0</v>
      </c>
      <c r="Y18" s="123">
        <v>5</v>
      </c>
      <c r="Z18" s="123">
        <v>5</v>
      </c>
      <c r="AA18" s="123">
        <v>0</v>
      </c>
      <c r="AB18" s="124">
        <f t="shared" si="2"/>
        <v>0</v>
      </c>
      <c r="AC18" s="123">
        <v>2</v>
      </c>
      <c r="AD18" s="123">
        <v>2</v>
      </c>
      <c r="AE18" s="123">
        <v>0</v>
      </c>
      <c r="AF18" s="124">
        <f t="shared" si="3"/>
        <v>0</v>
      </c>
    </row>
    <row r="19" ht="16" customHeight="1" spans="2:32">
      <c r="B19" s="34"/>
      <c r="C19" s="35" t="s">
        <v>29</v>
      </c>
      <c r="D19" s="36"/>
      <c r="E19" s="75">
        <v>0</v>
      </c>
      <c r="F19" s="75">
        <v>0</v>
      </c>
      <c r="G19" s="75">
        <v>0</v>
      </c>
      <c r="H19" s="76" t="s">
        <v>21</v>
      </c>
      <c r="I19" s="75">
        <v>0</v>
      </c>
      <c r="J19" s="97">
        <v>0</v>
      </c>
      <c r="K19" s="92">
        <v>0</v>
      </c>
      <c r="L19" s="76" t="s">
        <v>21</v>
      </c>
      <c r="M19" s="75">
        <v>1</v>
      </c>
      <c r="N19" s="75">
        <v>1</v>
      </c>
      <c r="O19" s="75">
        <v>1</v>
      </c>
      <c r="P19" s="76">
        <f t="shared" si="4"/>
        <v>1</v>
      </c>
      <c r="Q19" s="97">
        <v>0</v>
      </c>
      <c r="R19" s="97">
        <v>0</v>
      </c>
      <c r="S19" s="97">
        <v>0</v>
      </c>
      <c r="T19" s="106" t="s">
        <v>21</v>
      </c>
      <c r="U19" s="123">
        <v>0</v>
      </c>
      <c r="V19" s="123"/>
      <c r="W19" s="123"/>
      <c r="X19" s="124" t="s">
        <v>21</v>
      </c>
      <c r="Y19" s="123">
        <v>0</v>
      </c>
      <c r="Z19" s="123"/>
      <c r="AA19" s="123"/>
      <c r="AB19" s="124" t="s">
        <v>21</v>
      </c>
      <c r="AC19" s="123">
        <v>0</v>
      </c>
      <c r="AD19" s="123"/>
      <c r="AE19" s="123"/>
      <c r="AF19" s="124" t="s">
        <v>21</v>
      </c>
    </row>
    <row r="20" ht="16" customHeight="1" spans="2:32">
      <c r="B20" s="37"/>
      <c r="C20" s="38" t="s">
        <v>23</v>
      </c>
      <c r="D20" s="39"/>
      <c r="E20" s="75">
        <v>16</v>
      </c>
      <c r="F20" s="75">
        <v>15</v>
      </c>
      <c r="G20" s="75">
        <v>4</v>
      </c>
      <c r="H20" s="76">
        <f t="shared" ref="H20:H24" si="7">G20/F20</f>
        <v>0.266666666666667</v>
      </c>
      <c r="I20" s="75">
        <v>18</v>
      </c>
      <c r="J20" s="97">
        <v>17</v>
      </c>
      <c r="K20" s="92">
        <v>3</v>
      </c>
      <c r="L20" s="76">
        <f t="shared" ref="L20:L25" si="8">K20/J20</f>
        <v>0.176470588235294</v>
      </c>
      <c r="M20" s="75">
        <v>16</v>
      </c>
      <c r="N20" s="75">
        <v>16</v>
      </c>
      <c r="O20" s="75">
        <v>5</v>
      </c>
      <c r="P20" s="76">
        <f t="shared" si="4"/>
        <v>0.3125</v>
      </c>
      <c r="Q20" s="97">
        <v>28</v>
      </c>
      <c r="R20" s="97">
        <v>28</v>
      </c>
      <c r="S20" s="97">
        <v>5</v>
      </c>
      <c r="T20" s="106">
        <f t="shared" si="5"/>
        <v>0.178571428571429</v>
      </c>
      <c r="U20" s="123">
        <v>10</v>
      </c>
      <c r="V20" s="123">
        <v>9</v>
      </c>
      <c r="W20" s="123">
        <v>6</v>
      </c>
      <c r="X20" s="124">
        <f t="shared" si="6"/>
        <v>0.666666666666667</v>
      </c>
      <c r="Y20" s="123">
        <v>15</v>
      </c>
      <c r="Z20" s="123">
        <v>15</v>
      </c>
      <c r="AA20" s="123">
        <v>6</v>
      </c>
      <c r="AB20" s="124">
        <f t="shared" ref="AB20:AB25" si="9">AA20/Z20</f>
        <v>0.4</v>
      </c>
      <c r="AC20" s="123">
        <v>15</v>
      </c>
      <c r="AD20" s="123">
        <v>14</v>
      </c>
      <c r="AE20" s="123">
        <v>4</v>
      </c>
      <c r="AF20" s="124">
        <f t="shared" ref="AF20:AF24" si="10">AE20/AD20</f>
        <v>0.285714285714286</v>
      </c>
    </row>
    <row r="21" ht="16" customHeight="1" spans="2:32">
      <c r="B21" s="40" t="s">
        <v>30</v>
      </c>
      <c r="C21" s="41" t="s">
        <v>31</v>
      </c>
      <c r="D21" s="42"/>
      <c r="E21" s="77">
        <v>3</v>
      </c>
      <c r="F21" s="77">
        <v>3</v>
      </c>
      <c r="G21" s="77">
        <v>0</v>
      </c>
      <c r="H21" s="78">
        <f t="shared" si="7"/>
        <v>0</v>
      </c>
      <c r="I21" s="77">
        <v>4</v>
      </c>
      <c r="J21" s="93">
        <v>4</v>
      </c>
      <c r="K21" s="98">
        <v>1</v>
      </c>
      <c r="L21" s="78">
        <f t="shared" si="8"/>
        <v>0.25</v>
      </c>
      <c r="M21" s="77">
        <v>8</v>
      </c>
      <c r="N21" s="77">
        <v>7</v>
      </c>
      <c r="O21" s="77">
        <v>1</v>
      </c>
      <c r="P21" s="78">
        <f t="shared" si="4"/>
        <v>0.142857142857143</v>
      </c>
      <c r="Q21" s="93">
        <v>5</v>
      </c>
      <c r="R21" s="93">
        <v>5</v>
      </c>
      <c r="S21" s="93">
        <v>0</v>
      </c>
      <c r="T21" s="107">
        <f t="shared" si="5"/>
        <v>0</v>
      </c>
      <c r="U21" s="125">
        <v>2</v>
      </c>
      <c r="V21" s="125">
        <v>2</v>
      </c>
      <c r="W21" s="125">
        <v>0</v>
      </c>
      <c r="X21" s="126">
        <f t="shared" si="6"/>
        <v>0</v>
      </c>
      <c r="Y21" s="125">
        <v>3</v>
      </c>
      <c r="Z21" s="125">
        <v>2</v>
      </c>
      <c r="AA21" s="125">
        <v>0</v>
      </c>
      <c r="AB21" s="126">
        <f t="shared" si="9"/>
        <v>0</v>
      </c>
      <c r="AC21" s="125">
        <v>4</v>
      </c>
      <c r="AD21" s="125">
        <v>3</v>
      </c>
      <c r="AE21" s="125">
        <v>0</v>
      </c>
      <c r="AF21" s="126">
        <f t="shared" si="10"/>
        <v>0</v>
      </c>
    </row>
    <row r="22" ht="16" customHeight="1" spans="2:32">
      <c r="B22" s="43"/>
      <c r="C22" s="44" t="s">
        <v>32</v>
      </c>
      <c r="D22" s="45" t="s">
        <v>33</v>
      </c>
      <c r="E22" s="77">
        <v>0</v>
      </c>
      <c r="F22" s="77">
        <v>0</v>
      </c>
      <c r="G22" s="77">
        <v>0</v>
      </c>
      <c r="H22" s="78" t="s">
        <v>21</v>
      </c>
      <c r="I22" s="77">
        <v>0</v>
      </c>
      <c r="J22" s="77">
        <v>0</v>
      </c>
      <c r="K22" s="98">
        <v>0</v>
      </c>
      <c r="L22" s="78" t="s">
        <v>21</v>
      </c>
      <c r="M22" s="77">
        <v>0</v>
      </c>
      <c r="N22" s="77">
        <v>0</v>
      </c>
      <c r="O22" s="77">
        <v>0</v>
      </c>
      <c r="P22" s="78" t="s">
        <v>21</v>
      </c>
      <c r="Q22" s="93">
        <v>0</v>
      </c>
      <c r="R22" s="93">
        <v>0</v>
      </c>
      <c r="S22" s="93">
        <v>0</v>
      </c>
      <c r="T22" s="107" t="s">
        <v>21</v>
      </c>
      <c r="U22" s="125">
        <v>1</v>
      </c>
      <c r="V22" s="125">
        <v>1</v>
      </c>
      <c r="W22" s="125">
        <v>1</v>
      </c>
      <c r="X22" s="126">
        <f t="shared" si="6"/>
        <v>1</v>
      </c>
      <c r="Y22" s="125">
        <v>0</v>
      </c>
      <c r="Z22" s="125"/>
      <c r="AA22" s="125"/>
      <c r="AB22" s="126" t="s">
        <v>21</v>
      </c>
      <c r="AC22" s="125">
        <v>0</v>
      </c>
      <c r="AD22" s="125"/>
      <c r="AE22" s="125"/>
      <c r="AF22" s="126" t="s">
        <v>21</v>
      </c>
    </row>
    <row r="23" ht="16" customHeight="1" spans="2:32">
      <c r="B23" s="43"/>
      <c r="C23" s="46"/>
      <c r="D23" s="45" t="s">
        <v>34</v>
      </c>
      <c r="E23" s="77">
        <v>1</v>
      </c>
      <c r="F23" s="77">
        <v>1</v>
      </c>
      <c r="G23" s="77">
        <v>1</v>
      </c>
      <c r="H23" s="78">
        <f t="shared" si="7"/>
        <v>1</v>
      </c>
      <c r="I23" s="77">
        <v>1</v>
      </c>
      <c r="J23" s="93">
        <v>1</v>
      </c>
      <c r="K23" s="98">
        <v>1</v>
      </c>
      <c r="L23" s="78">
        <f t="shared" si="8"/>
        <v>1</v>
      </c>
      <c r="M23" s="77">
        <v>0</v>
      </c>
      <c r="N23" s="77">
        <v>0</v>
      </c>
      <c r="O23" s="77">
        <v>0</v>
      </c>
      <c r="P23" s="78" t="s">
        <v>21</v>
      </c>
      <c r="Q23" s="93">
        <v>0</v>
      </c>
      <c r="R23" s="93">
        <v>0</v>
      </c>
      <c r="S23" s="93">
        <v>0</v>
      </c>
      <c r="T23" s="107" t="s">
        <v>21</v>
      </c>
      <c r="U23" s="125">
        <v>4</v>
      </c>
      <c r="V23" s="125">
        <v>3</v>
      </c>
      <c r="W23" s="125">
        <v>2</v>
      </c>
      <c r="X23" s="126">
        <f t="shared" si="6"/>
        <v>0.666666666666667</v>
      </c>
      <c r="Y23" s="125">
        <v>5</v>
      </c>
      <c r="Z23" s="125">
        <v>5</v>
      </c>
      <c r="AA23" s="125">
        <v>0</v>
      </c>
      <c r="AB23" s="126">
        <f t="shared" si="9"/>
        <v>0</v>
      </c>
      <c r="AC23" s="125">
        <v>1</v>
      </c>
      <c r="AD23" s="125">
        <v>0</v>
      </c>
      <c r="AE23" s="125">
        <v>0</v>
      </c>
      <c r="AF23" s="126" t="s">
        <v>21</v>
      </c>
    </row>
    <row r="24" ht="16" customHeight="1" spans="2:32">
      <c r="B24" s="43"/>
      <c r="C24" s="46"/>
      <c r="D24" s="45" t="s">
        <v>35</v>
      </c>
      <c r="E24" s="77">
        <v>5</v>
      </c>
      <c r="F24" s="77">
        <v>5</v>
      </c>
      <c r="G24" s="77">
        <v>1</v>
      </c>
      <c r="H24" s="78">
        <f t="shared" si="7"/>
        <v>0.2</v>
      </c>
      <c r="I24" s="77">
        <v>1</v>
      </c>
      <c r="J24" s="93">
        <v>1</v>
      </c>
      <c r="K24" s="98">
        <v>1</v>
      </c>
      <c r="L24" s="78">
        <f t="shared" si="8"/>
        <v>1</v>
      </c>
      <c r="M24" s="77">
        <v>2</v>
      </c>
      <c r="N24" s="77">
        <v>2</v>
      </c>
      <c r="O24" s="77">
        <v>0</v>
      </c>
      <c r="P24" s="104">
        <f t="shared" si="4"/>
        <v>0</v>
      </c>
      <c r="Q24" s="93">
        <v>2</v>
      </c>
      <c r="R24" s="93">
        <v>1</v>
      </c>
      <c r="S24" s="93">
        <v>1</v>
      </c>
      <c r="T24" s="107">
        <f t="shared" si="5"/>
        <v>1</v>
      </c>
      <c r="U24" s="125">
        <v>1</v>
      </c>
      <c r="V24" s="125">
        <v>1</v>
      </c>
      <c r="W24" s="125">
        <v>0</v>
      </c>
      <c r="X24" s="126">
        <f t="shared" si="6"/>
        <v>0</v>
      </c>
      <c r="Y24" s="125">
        <v>3</v>
      </c>
      <c r="Z24" s="125">
        <v>3</v>
      </c>
      <c r="AA24" s="125">
        <v>0</v>
      </c>
      <c r="AB24" s="126">
        <f t="shared" si="9"/>
        <v>0</v>
      </c>
      <c r="AC24" s="125">
        <v>1</v>
      </c>
      <c r="AD24" s="125">
        <v>1</v>
      </c>
      <c r="AE24" s="125">
        <v>0</v>
      </c>
      <c r="AF24" s="126">
        <f t="shared" si="10"/>
        <v>0</v>
      </c>
    </row>
    <row r="25" ht="16" customHeight="1" spans="2:32">
      <c r="B25" s="43"/>
      <c r="C25" s="46"/>
      <c r="D25" s="45" t="s">
        <v>36</v>
      </c>
      <c r="E25" s="77">
        <v>0</v>
      </c>
      <c r="F25" s="77">
        <v>0</v>
      </c>
      <c r="G25" s="77">
        <v>0</v>
      </c>
      <c r="H25" s="78" t="s">
        <v>21</v>
      </c>
      <c r="I25" s="77">
        <v>1</v>
      </c>
      <c r="J25" s="93">
        <v>1</v>
      </c>
      <c r="K25" s="98">
        <v>1</v>
      </c>
      <c r="L25" s="78">
        <f t="shared" si="8"/>
        <v>1</v>
      </c>
      <c r="M25" s="77">
        <v>0</v>
      </c>
      <c r="N25" s="77">
        <v>0</v>
      </c>
      <c r="O25" s="77">
        <v>0</v>
      </c>
      <c r="P25" s="78" t="s">
        <v>21</v>
      </c>
      <c r="Q25" s="93">
        <v>2</v>
      </c>
      <c r="R25" s="93">
        <v>2</v>
      </c>
      <c r="S25" s="93">
        <v>2</v>
      </c>
      <c r="T25" s="107">
        <f t="shared" si="5"/>
        <v>1</v>
      </c>
      <c r="U25" s="125">
        <v>3</v>
      </c>
      <c r="V25" s="125">
        <v>2</v>
      </c>
      <c r="W25" s="125">
        <v>0</v>
      </c>
      <c r="X25" s="126">
        <f t="shared" si="6"/>
        <v>0</v>
      </c>
      <c r="Y25" s="125">
        <v>0</v>
      </c>
      <c r="Z25" s="125"/>
      <c r="AA25" s="125"/>
      <c r="AB25" s="126" t="s">
        <v>21</v>
      </c>
      <c r="AC25" s="125">
        <v>0</v>
      </c>
      <c r="AD25" s="125"/>
      <c r="AE25" s="125"/>
      <c r="AF25" s="126" t="s">
        <v>21</v>
      </c>
    </row>
    <row r="26" ht="16" customHeight="1" spans="2:32">
      <c r="B26" s="43"/>
      <c r="C26" s="46"/>
      <c r="D26" s="45" t="s">
        <v>37</v>
      </c>
      <c r="E26" s="77">
        <v>0</v>
      </c>
      <c r="F26" s="77">
        <v>0</v>
      </c>
      <c r="G26" s="77">
        <v>0</v>
      </c>
      <c r="H26" s="78" t="s">
        <v>21</v>
      </c>
      <c r="I26" s="77">
        <v>0</v>
      </c>
      <c r="J26" s="93">
        <v>0</v>
      </c>
      <c r="K26" s="98">
        <v>0</v>
      </c>
      <c r="L26" s="78"/>
      <c r="M26" s="77">
        <v>0</v>
      </c>
      <c r="N26" s="77">
        <v>0</v>
      </c>
      <c r="O26" s="77">
        <v>0</v>
      </c>
      <c r="P26" s="78" t="s">
        <v>21</v>
      </c>
      <c r="Q26" s="93">
        <v>0</v>
      </c>
      <c r="R26" s="93">
        <v>0</v>
      </c>
      <c r="S26" s="93">
        <v>0</v>
      </c>
      <c r="T26" s="107" t="s">
        <v>21</v>
      </c>
      <c r="U26" s="125">
        <v>0</v>
      </c>
      <c r="V26" s="125"/>
      <c r="W26" s="125"/>
      <c r="X26" s="126" t="s">
        <v>21</v>
      </c>
      <c r="Y26" s="125">
        <v>0</v>
      </c>
      <c r="Z26" s="125"/>
      <c r="AA26" s="125"/>
      <c r="AB26" s="126" t="s">
        <v>21</v>
      </c>
      <c r="AC26" s="125">
        <v>0</v>
      </c>
      <c r="AD26" s="125"/>
      <c r="AE26" s="125"/>
      <c r="AF26" s="126" t="s">
        <v>21</v>
      </c>
    </row>
    <row r="27" ht="16" customHeight="1" spans="2:32">
      <c r="B27" s="43"/>
      <c r="C27" s="46"/>
      <c r="D27" s="47" t="s">
        <v>38</v>
      </c>
      <c r="E27" s="77">
        <v>6</v>
      </c>
      <c r="F27" s="77">
        <v>6</v>
      </c>
      <c r="G27" s="77">
        <v>2</v>
      </c>
      <c r="H27" s="78">
        <f t="shared" ref="H27:H33" si="11">G27/F27</f>
        <v>0.333333333333333</v>
      </c>
      <c r="I27" s="77">
        <v>3</v>
      </c>
      <c r="J27" s="93">
        <v>3</v>
      </c>
      <c r="K27" s="98">
        <v>3</v>
      </c>
      <c r="L27" s="78">
        <f t="shared" ref="L27:L41" si="12">K27/J27</f>
        <v>1</v>
      </c>
      <c r="M27" s="77">
        <v>2</v>
      </c>
      <c r="N27" s="77">
        <v>2</v>
      </c>
      <c r="O27" s="77">
        <v>0</v>
      </c>
      <c r="P27" s="104">
        <f t="shared" si="4"/>
        <v>0</v>
      </c>
      <c r="Q27" s="93">
        <v>4</v>
      </c>
      <c r="R27" s="93">
        <v>3</v>
      </c>
      <c r="S27" s="93">
        <v>3</v>
      </c>
      <c r="T27" s="107">
        <f t="shared" si="5"/>
        <v>1</v>
      </c>
      <c r="U27" s="125">
        <v>9</v>
      </c>
      <c r="V27" s="125">
        <v>7</v>
      </c>
      <c r="W27" s="125">
        <v>3</v>
      </c>
      <c r="X27" s="126">
        <f t="shared" si="6"/>
        <v>0.428571428571429</v>
      </c>
      <c r="Y27" s="125">
        <f>SUM(Y22:Y26)</f>
        <v>8</v>
      </c>
      <c r="Z27" s="125">
        <v>8</v>
      </c>
      <c r="AA27" s="125">
        <v>0</v>
      </c>
      <c r="AB27" s="126">
        <f t="shared" ref="AB27:AB41" si="13">AA27/Z27</f>
        <v>0</v>
      </c>
      <c r="AC27" s="125">
        <f>SUM(AC22:AC26)</f>
        <v>2</v>
      </c>
      <c r="AD27" s="125">
        <v>1</v>
      </c>
      <c r="AE27" s="125">
        <v>0</v>
      </c>
      <c r="AF27" s="126">
        <f t="shared" ref="AF27:AF41" si="14">AE27/AD27</f>
        <v>0</v>
      </c>
    </row>
    <row r="28" ht="16" customHeight="1" spans="2:32">
      <c r="B28" s="48"/>
      <c r="C28" s="46"/>
      <c r="D28" s="49" t="s">
        <v>23</v>
      </c>
      <c r="E28" s="77">
        <v>9</v>
      </c>
      <c r="F28" s="77">
        <v>9</v>
      </c>
      <c r="G28" s="77">
        <v>2</v>
      </c>
      <c r="H28" s="78">
        <f t="shared" si="11"/>
        <v>0.222222222222222</v>
      </c>
      <c r="I28" s="77">
        <v>7</v>
      </c>
      <c r="J28" s="93">
        <v>7</v>
      </c>
      <c r="K28" s="98">
        <v>4</v>
      </c>
      <c r="L28" s="78">
        <f t="shared" si="12"/>
        <v>0.571428571428571</v>
      </c>
      <c r="M28" s="77">
        <v>10</v>
      </c>
      <c r="N28" s="77">
        <v>9</v>
      </c>
      <c r="O28" s="77">
        <v>1</v>
      </c>
      <c r="P28" s="78">
        <f t="shared" si="4"/>
        <v>0.111111111111111</v>
      </c>
      <c r="Q28" s="93">
        <v>9</v>
      </c>
      <c r="R28" s="93">
        <v>8</v>
      </c>
      <c r="S28" s="93">
        <v>3</v>
      </c>
      <c r="T28" s="107">
        <f t="shared" si="5"/>
        <v>0.375</v>
      </c>
      <c r="U28" s="125">
        <v>11</v>
      </c>
      <c r="V28" s="125">
        <v>9</v>
      </c>
      <c r="W28" s="125">
        <v>3</v>
      </c>
      <c r="X28" s="126">
        <f t="shared" si="6"/>
        <v>0.333333333333333</v>
      </c>
      <c r="Y28" s="125">
        <f>SUM(Y21:Y26)</f>
        <v>11</v>
      </c>
      <c r="Z28" s="125">
        <v>10</v>
      </c>
      <c r="AA28" s="125">
        <v>0</v>
      </c>
      <c r="AB28" s="126">
        <f t="shared" si="13"/>
        <v>0</v>
      </c>
      <c r="AC28" s="125">
        <f>SUM(AC21:AC26)</f>
        <v>6</v>
      </c>
      <c r="AD28" s="125">
        <v>4</v>
      </c>
      <c r="AE28" s="125">
        <v>0</v>
      </c>
      <c r="AF28" s="126">
        <f t="shared" si="14"/>
        <v>0</v>
      </c>
    </row>
    <row r="29" ht="16" customHeight="1" spans="2:32">
      <c r="B29" s="50" t="s">
        <v>39</v>
      </c>
      <c r="C29" s="51" t="s">
        <v>40</v>
      </c>
      <c r="D29" s="52"/>
      <c r="E29" s="79">
        <v>7</v>
      </c>
      <c r="F29" s="79">
        <v>6</v>
      </c>
      <c r="G29" s="79">
        <v>2</v>
      </c>
      <c r="H29" s="80">
        <f t="shared" si="11"/>
        <v>0.333333333333333</v>
      </c>
      <c r="I29" s="79">
        <v>16</v>
      </c>
      <c r="J29" s="99">
        <v>16</v>
      </c>
      <c r="K29" s="96">
        <v>2</v>
      </c>
      <c r="L29" s="80">
        <f t="shared" si="12"/>
        <v>0.125</v>
      </c>
      <c r="M29" s="79">
        <v>9</v>
      </c>
      <c r="N29" s="79">
        <v>9</v>
      </c>
      <c r="O29" s="79">
        <v>1</v>
      </c>
      <c r="P29" s="80">
        <f t="shared" si="4"/>
        <v>0.111111111111111</v>
      </c>
      <c r="Q29" s="100">
        <v>7</v>
      </c>
      <c r="R29" s="100">
        <v>7</v>
      </c>
      <c r="S29" s="100">
        <v>1</v>
      </c>
      <c r="T29" s="108">
        <f t="shared" si="5"/>
        <v>0.142857142857143</v>
      </c>
      <c r="U29" s="127">
        <v>5</v>
      </c>
      <c r="V29" s="127">
        <v>5</v>
      </c>
      <c r="W29" s="127">
        <v>2</v>
      </c>
      <c r="X29" s="128">
        <f t="shared" si="6"/>
        <v>0.4</v>
      </c>
      <c r="Y29" s="127">
        <v>5</v>
      </c>
      <c r="Z29" s="127">
        <v>5</v>
      </c>
      <c r="AA29" s="127">
        <v>1</v>
      </c>
      <c r="AB29" s="128">
        <f t="shared" si="13"/>
        <v>0.2</v>
      </c>
      <c r="AC29" s="127">
        <v>7</v>
      </c>
      <c r="AD29" s="127">
        <v>5</v>
      </c>
      <c r="AE29" s="127">
        <v>3</v>
      </c>
      <c r="AF29" s="128">
        <f t="shared" si="14"/>
        <v>0.6</v>
      </c>
    </row>
    <row r="30" ht="16" customHeight="1" spans="2:32">
      <c r="B30" s="53"/>
      <c r="C30" s="51" t="s">
        <v>41</v>
      </c>
      <c r="D30" s="52"/>
      <c r="E30" s="79">
        <v>3</v>
      </c>
      <c r="F30" s="79">
        <v>3</v>
      </c>
      <c r="G30" s="79">
        <v>1</v>
      </c>
      <c r="H30" s="80">
        <f t="shared" si="11"/>
        <v>0.333333333333333</v>
      </c>
      <c r="I30" s="79">
        <v>7</v>
      </c>
      <c r="J30" s="100">
        <v>7</v>
      </c>
      <c r="K30" s="96">
        <v>2</v>
      </c>
      <c r="L30" s="80">
        <f t="shared" si="12"/>
        <v>0.285714285714286</v>
      </c>
      <c r="M30" s="79">
        <v>0</v>
      </c>
      <c r="N30" s="79">
        <v>0</v>
      </c>
      <c r="O30" s="79">
        <v>0</v>
      </c>
      <c r="P30" s="80" t="s">
        <v>21</v>
      </c>
      <c r="Q30" s="100">
        <v>6</v>
      </c>
      <c r="R30" s="100">
        <v>6</v>
      </c>
      <c r="S30" s="100">
        <v>1</v>
      </c>
      <c r="T30" s="108">
        <f t="shared" si="5"/>
        <v>0.166666666666667</v>
      </c>
      <c r="U30" s="127">
        <v>3</v>
      </c>
      <c r="V30" s="127">
        <v>3</v>
      </c>
      <c r="W30" s="127">
        <v>1</v>
      </c>
      <c r="X30" s="128">
        <f t="shared" si="6"/>
        <v>0.333333333333333</v>
      </c>
      <c r="Y30" s="127">
        <v>2</v>
      </c>
      <c r="Z30" s="127">
        <v>2</v>
      </c>
      <c r="AA30" s="127">
        <v>2</v>
      </c>
      <c r="AB30" s="128">
        <f t="shared" si="13"/>
        <v>1</v>
      </c>
      <c r="AC30" s="127">
        <v>1</v>
      </c>
      <c r="AD30" s="127">
        <v>1</v>
      </c>
      <c r="AE30" s="127">
        <v>1</v>
      </c>
      <c r="AF30" s="128">
        <f t="shared" si="14"/>
        <v>1</v>
      </c>
    </row>
    <row r="31" ht="16" customHeight="1" spans="2:32">
      <c r="B31" s="53"/>
      <c r="C31" s="51" t="s">
        <v>42</v>
      </c>
      <c r="D31" s="52"/>
      <c r="E31" s="79">
        <v>5</v>
      </c>
      <c r="F31" s="79">
        <v>5</v>
      </c>
      <c r="G31" s="79">
        <v>1</v>
      </c>
      <c r="H31" s="80">
        <f t="shared" si="11"/>
        <v>0.2</v>
      </c>
      <c r="I31" s="79">
        <v>8</v>
      </c>
      <c r="J31" s="100">
        <v>6</v>
      </c>
      <c r="K31" s="96">
        <v>1</v>
      </c>
      <c r="L31" s="80">
        <f t="shared" si="12"/>
        <v>0.166666666666667</v>
      </c>
      <c r="M31" s="79">
        <v>10</v>
      </c>
      <c r="N31" s="79">
        <v>10</v>
      </c>
      <c r="O31" s="79">
        <v>3</v>
      </c>
      <c r="P31" s="80">
        <f t="shared" si="4"/>
        <v>0.3</v>
      </c>
      <c r="Q31" s="100">
        <v>7</v>
      </c>
      <c r="R31" s="100">
        <v>6</v>
      </c>
      <c r="S31" s="100">
        <v>2</v>
      </c>
      <c r="T31" s="108">
        <f t="shared" si="5"/>
        <v>0.333333333333333</v>
      </c>
      <c r="U31" s="127">
        <v>2</v>
      </c>
      <c r="V31" s="127">
        <v>2</v>
      </c>
      <c r="W31" s="127">
        <v>1</v>
      </c>
      <c r="X31" s="128">
        <f t="shared" si="6"/>
        <v>0.5</v>
      </c>
      <c r="Y31" s="127">
        <v>4</v>
      </c>
      <c r="Z31" s="127">
        <v>4</v>
      </c>
      <c r="AA31" s="127">
        <v>3</v>
      </c>
      <c r="AB31" s="128">
        <f t="shared" si="13"/>
        <v>0.75</v>
      </c>
      <c r="AC31" s="127">
        <v>2</v>
      </c>
      <c r="AD31" s="127">
        <v>2</v>
      </c>
      <c r="AE31" s="127">
        <v>2</v>
      </c>
      <c r="AF31" s="128">
        <f t="shared" si="14"/>
        <v>1</v>
      </c>
    </row>
    <row r="32" ht="16" customHeight="1" spans="2:32">
      <c r="B32" s="53"/>
      <c r="C32" s="51" t="s">
        <v>43</v>
      </c>
      <c r="D32" s="52"/>
      <c r="E32" s="79">
        <v>9</v>
      </c>
      <c r="F32" s="79">
        <v>9</v>
      </c>
      <c r="G32" s="79">
        <v>2</v>
      </c>
      <c r="H32" s="80">
        <f t="shared" si="11"/>
        <v>0.222222222222222</v>
      </c>
      <c r="I32" s="79">
        <v>8</v>
      </c>
      <c r="J32" s="99">
        <v>7</v>
      </c>
      <c r="K32" s="96">
        <v>2</v>
      </c>
      <c r="L32" s="80">
        <f t="shared" si="12"/>
        <v>0.285714285714286</v>
      </c>
      <c r="M32" s="79">
        <v>12</v>
      </c>
      <c r="N32" s="79">
        <v>12</v>
      </c>
      <c r="O32" s="79">
        <v>2</v>
      </c>
      <c r="P32" s="80">
        <f t="shared" si="4"/>
        <v>0.166666666666667</v>
      </c>
      <c r="Q32" s="100">
        <v>12</v>
      </c>
      <c r="R32" s="100">
        <v>11</v>
      </c>
      <c r="S32" s="100">
        <v>1</v>
      </c>
      <c r="T32" s="108">
        <f t="shared" si="5"/>
        <v>0.0909090909090909</v>
      </c>
      <c r="U32" s="127">
        <v>7</v>
      </c>
      <c r="V32" s="127">
        <v>6</v>
      </c>
      <c r="W32" s="127">
        <v>1</v>
      </c>
      <c r="X32" s="128">
        <f t="shared" si="6"/>
        <v>0.166666666666667</v>
      </c>
      <c r="Y32" s="127">
        <v>7</v>
      </c>
      <c r="Z32" s="127">
        <v>7</v>
      </c>
      <c r="AA32" s="127">
        <v>1</v>
      </c>
      <c r="AB32" s="128">
        <f t="shared" si="13"/>
        <v>0.142857142857143</v>
      </c>
      <c r="AC32" s="127">
        <v>9</v>
      </c>
      <c r="AD32" s="127">
        <v>7</v>
      </c>
      <c r="AE32" s="127">
        <v>1</v>
      </c>
      <c r="AF32" s="128">
        <f t="shared" si="14"/>
        <v>0.142857142857143</v>
      </c>
    </row>
    <row r="33" ht="16" customHeight="1" spans="2:32">
      <c r="B33" s="53"/>
      <c r="C33" s="51" t="s">
        <v>44</v>
      </c>
      <c r="D33" s="52"/>
      <c r="E33" s="79">
        <v>16</v>
      </c>
      <c r="F33" s="79">
        <v>16</v>
      </c>
      <c r="G33" s="79">
        <v>2</v>
      </c>
      <c r="H33" s="80">
        <f t="shared" si="11"/>
        <v>0.125</v>
      </c>
      <c r="I33" s="79">
        <v>8</v>
      </c>
      <c r="J33" s="100">
        <v>8</v>
      </c>
      <c r="K33" s="96">
        <v>1</v>
      </c>
      <c r="L33" s="80">
        <f t="shared" si="12"/>
        <v>0.125</v>
      </c>
      <c r="M33" s="79">
        <v>9</v>
      </c>
      <c r="N33" s="79">
        <v>8</v>
      </c>
      <c r="O33" s="79">
        <v>1</v>
      </c>
      <c r="P33" s="80">
        <f t="shared" si="4"/>
        <v>0.125</v>
      </c>
      <c r="Q33" s="100">
        <v>10</v>
      </c>
      <c r="R33" s="100">
        <v>9</v>
      </c>
      <c r="S33" s="100">
        <v>1</v>
      </c>
      <c r="T33" s="108">
        <f t="shared" si="5"/>
        <v>0.111111111111111</v>
      </c>
      <c r="U33" s="127">
        <v>5</v>
      </c>
      <c r="V33" s="127">
        <v>5</v>
      </c>
      <c r="W33" s="127">
        <v>1</v>
      </c>
      <c r="X33" s="128">
        <f t="shared" si="6"/>
        <v>0.2</v>
      </c>
      <c r="Y33" s="127">
        <v>3</v>
      </c>
      <c r="Z33" s="127">
        <v>3</v>
      </c>
      <c r="AA33" s="127">
        <v>1</v>
      </c>
      <c r="AB33" s="128">
        <f t="shared" si="13"/>
        <v>0.333333333333333</v>
      </c>
      <c r="AC33" s="127">
        <v>5</v>
      </c>
      <c r="AD33" s="127">
        <v>3</v>
      </c>
      <c r="AE33" s="127">
        <v>1</v>
      </c>
      <c r="AF33" s="128">
        <f t="shared" si="14"/>
        <v>0.333333333333333</v>
      </c>
    </row>
    <row r="34" ht="16" customHeight="1" spans="2:32">
      <c r="B34" s="53"/>
      <c r="C34" s="54" t="s">
        <v>45</v>
      </c>
      <c r="D34" s="55"/>
      <c r="E34" s="79">
        <v>0</v>
      </c>
      <c r="F34" s="79">
        <v>0</v>
      </c>
      <c r="G34" s="79">
        <v>0</v>
      </c>
      <c r="H34" s="80" t="s">
        <v>21</v>
      </c>
      <c r="I34" s="79">
        <v>2</v>
      </c>
      <c r="J34" s="100">
        <v>2</v>
      </c>
      <c r="K34" s="96">
        <v>1</v>
      </c>
      <c r="L34" s="80">
        <f t="shared" si="12"/>
        <v>0.5</v>
      </c>
      <c r="M34" s="79">
        <v>2</v>
      </c>
      <c r="N34" s="79">
        <v>2</v>
      </c>
      <c r="O34" s="79">
        <v>1</v>
      </c>
      <c r="P34" s="80">
        <f t="shared" si="4"/>
        <v>0.5</v>
      </c>
      <c r="Q34" s="100">
        <v>8</v>
      </c>
      <c r="R34" s="100">
        <v>8</v>
      </c>
      <c r="S34" s="100">
        <v>1</v>
      </c>
      <c r="T34" s="108">
        <f t="shared" si="5"/>
        <v>0.125</v>
      </c>
      <c r="U34" s="127">
        <v>2</v>
      </c>
      <c r="V34" s="127">
        <v>1</v>
      </c>
      <c r="W34" s="127">
        <v>0</v>
      </c>
      <c r="X34" s="128">
        <f t="shared" si="6"/>
        <v>0</v>
      </c>
      <c r="Y34" s="127">
        <v>3</v>
      </c>
      <c r="Z34" s="127">
        <v>3</v>
      </c>
      <c r="AA34" s="127">
        <v>1</v>
      </c>
      <c r="AB34" s="128">
        <f t="shared" si="13"/>
        <v>0.333333333333333</v>
      </c>
      <c r="AC34" s="127">
        <v>0</v>
      </c>
      <c r="AD34" s="127"/>
      <c r="AE34" s="127"/>
      <c r="AF34" s="128" t="s">
        <v>21</v>
      </c>
    </row>
    <row r="35" ht="16" customHeight="1" spans="2:32">
      <c r="B35" s="53"/>
      <c r="C35" s="54" t="s">
        <v>46</v>
      </c>
      <c r="D35" s="55"/>
      <c r="E35" s="79">
        <v>7</v>
      </c>
      <c r="F35" s="79">
        <v>6</v>
      </c>
      <c r="G35" s="79">
        <v>2</v>
      </c>
      <c r="H35" s="80">
        <f t="shared" ref="H35:H41" si="15">G35/F35</f>
        <v>0.333333333333333</v>
      </c>
      <c r="I35" s="79">
        <v>12</v>
      </c>
      <c r="J35" s="100">
        <v>9</v>
      </c>
      <c r="K35" s="96">
        <v>1</v>
      </c>
      <c r="L35" s="80">
        <f t="shared" si="12"/>
        <v>0.111111111111111</v>
      </c>
      <c r="M35" s="79">
        <v>14</v>
      </c>
      <c r="N35" s="79">
        <v>13</v>
      </c>
      <c r="O35" s="79">
        <v>2</v>
      </c>
      <c r="P35" s="80">
        <f t="shared" si="4"/>
        <v>0.153846153846154</v>
      </c>
      <c r="Q35" s="100">
        <v>3</v>
      </c>
      <c r="R35" s="100">
        <v>3</v>
      </c>
      <c r="S35" s="100">
        <v>1</v>
      </c>
      <c r="T35" s="108">
        <f t="shared" si="5"/>
        <v>0.333333333333333</v>
      </c>
      <c r="U35" s="127">
        <v>1</v>
      </c>
      <c r="V35" s="127">
        <v>1</v>
      </c>
      <c r="W35" s="127">
        <v>0</v>
      </c>
      <c r="X35" s="128">
        <f t="shared" si="6"/>
        <v>0</v>
      </c>
      <c r="Y35" s="127">
        <v>6</v>
      </c>
      <c r="Z35" s="127">
        <v>6</v>
      </c>
      <c r="AA35" s="127">
        <v>1</v>
      </c>
      <c r="AB35" s="128">
        <f t="shared" si="13"/>
        <v>0.166666666666667</v>
      </c>
      <c r="AC35" s="127">
        <v>6</v>
      </c>
      <c r="AD35" s="127">
        <v>6</v>
      </c>
      <c r="AE35" s="127">
        <v>1</v>
      </c>
      <c r="AF35" s="128">
        <f t="shared" si="14"/>
        <v>0.166666666666667</v>
      </c>
    </row>
    <row r="36" ht="16" customHeight="1" spans="2:32">
      <c r="B36" s="56"/>
      <c r="C36" s="57" t="s">
        <v>23</v>
      </c>
      <c r="D36" s="58"/>
      <c r="E36" s="79">
        <v>47</v>
      </c>
      <c r="F36" s="79">
        <v>45</v>
      </c>
      <c r="G36" s="79">
        <v>10</v>
      </c>
      <c r="H36" s="80">
        <f t="shared" si="15"/>
        <v>0.222222222222222</v>
      </c>
      <c r="I36" s="79">
        <v>61</v>
      </c>
      <c r="J36" s="100">
        <v>55</v>
      </c>
      <c r="K36" s="96">
        <v>10</v>
      </c>
      <c r="L36" s="80">
        <f t="shared" si="12"/>
        <v>0.181818181818182</v>
      </c>
      <c r="M36" s="79">
        <v>56</v>
      </c>
      <c r="N36" s="79">
        <v>54</v>
      </c>
      <c r="O36" s="79">
        <v>10</v>
      </c>
      <c r="P36" s="80">
        <f t="shared" si="4"/>
        <v>0.185185185185185</v>
      </c>
      <c r="Q36" s="100">
        <v>53</v>
      </c>
      <c r="R36" s="100">
        <v>50</v>
      </c>
      <c r="S36" s="100">
        <v>8</v>
      </c>
      <c r="T36" s="108">
        <f t="shared" si="5"/>
        <v>0.16</v>
      </c>
      <c r="U36" s="127">
        <v>25</v>
      </c>
      <c r="V36" s="127">
        <v>23</v>
      </c>
      <c r="W36" s="127">
        <v>6</v>
      </c>
      <c r="X36" s="128">
        <f t="shared" si="6"/>
        <v>0.260869565217391</v>
      </c>
      <c r="Y36" s="127">
        <v>30</v>
      </c>
      <c r="Z36" s="127">
        <v>30</v>
      </c>
      <c r="AA36" s="127">
        <v>10</v>
      </c>
      <c r="AB36" s="128">
        <f t="shared" si="13"/>
        <v>0.333333333333333</v>
      </c>
      <c r="AC36" s="127">
        <v>30</v>
      </c>
      <c r="AD36" s="127">
        <v>24</v>
      </c>
      <c r="AE36" s="127">
        <v>9</v>
      </c>
      <c r="AF36" s="128">
        <f t="shared" si="14"/>
        <v>0.375</v>
      </c>
    </row>
    <row r="37" ht="16" customHeight="1" spans="2:32">
      <c r="B37" s="31" t="s">
        <v>47</v>
      </c>
      <c r="C37" s="35" t="s">
        <v>48</v>
      </c>
      <c r="D37" s="36"/>
      <c r="E37" s="75">
        <v>3</v>
      </c>
      <c r="F37" s="75">
        <v>3</v>
      </c>
      <c r="G37" s="75">
        <v>1</v>
      </c>
      <c r="H37" s="76">
        <f t="shared" si="15"/>
        <v>0.333333333333333</v>
      </c>
      <c r="I37" s="75">
        <v>2</v>
      </c>
      <c r="J37" s="97">
        <v>2</v>
      </c>
      <c r="K37" s="92">
        <v>1</v>
      </c>
      <c r="L37" s="76">
        <f t="shared" si="12"/>
        <v>0.5</v>
      </c>
      <c r="M37" s="75">
        <v>1</v>
      </c>
      <c r="N37" s="75">
        <v>1</v>
      </c>
      <c r="O37" s="75">
        <v>0</v>
      </c>
      <c r="P37" s="76">
        <f t="shared" si="4"/>
        <v>0</v>
      </c>
      <c r="Q37" s="97">
        <v>1</v>
      </c>
      <c r="R37" s="97">
        <v>1</v>
      </c>
      <c r="S37" s="97">
        <v>1</v>
      </c>
      <c r="T37" s="106">
        <f t="shared" si="5"/>
        <v>1</v>
      </c>
      <c r="U37" s="116">
        <v>4</v>
      </c>
      <c r="V37" s="123">
        <v>4</v>
      </c>
      <c r="W37" s="123">
        <v>1</v>
      </c>
      <c r="X37" s="124">
        <f t="shared" si="6"/>
        <v>0.25</v>
      </c>
      <c r="Y37" s="116">
        <v>2</v>
      </c>
      <c r="Z37" s="123">
        <v>2</v>
      </c>
      <c r="AA37" s="123">
        <v>0</v>
      </c>
      <c r="AB37" s="124">
        <f t="shared" si="13"/>
        <v>0</v>
      </c>
      <c r="AC37" s="116">
        <v>1</v>
      </c>
      <c r="AD37" s="123">
        <v>1</v>
      </c>
      <c r="AE37" s="123">
        <v>1</v>
      </c>
      <c r="AF37" s="124">
        <f t="shared" si="14"/>
        <v>1</v>
      </c>
    </row>
    <row r="38" ht="16" customHeight="1" spans="2:32">
      <c r="B38" s="34"/>
      <c r="C38" s="59" t="s">
        <v>49</v>
      </c>
      <c r="D38" s="60"/>
      <c r="E38" s="75">
        <v>3</v>
      </c>
      <c r="F38" s="75">
        <v>3</v>
      </c>
      <c r="G38" s="75">
        <v>2</v>
      </c>
      <c r="H38" s="76">
        <f t="shared" si="15"/>
        <v>0.666666666666667</v>
      </c>
      <c r="I38" s="75">
        <v>7</v>
      </c>
      <c r="J38" s="101">
        <v>7</v>
      </c>
      <c r="K38" s="92">
        <v>3</v>
      </c>
      <c r="L38" s="76">
        <f t="shared" si="12"/>
        <v>0.428571428571429</v>
      </c>
      <c r="M38" s="75">
        <v>8</v>
      </c>
      <c r="N38" s="75">
        <v>8</v>
      </c>
      <c r="O38" s="75">
        <v>4</v>
      </c>
      <c r="P38" s="76">
        <f t="shared" si="4"/>
        <v>0.5</v>
      </c>
      <c r="Q38" s="97">
        <v>4</v>
      </c>
      <c r="R38" s="97">
        <v>4</v>
      </c>
      <c r="S38" s="97">
        <v>2</v>
      </c>
      <c r="T38" s="106">
        <f t="shared" si="5"/>
        <v>0.5</v>
      </c>
      <c r="U38" s="123">
        <v>1</v>
      </c>
      <c r="V38" s="123">
        <v>1</v>
      </c>
      <c r="W38" s="123">
        <v>0</v>
      </c>
      <c r="X38" s="124">
        <f t="shared" si="6"/>
        <v>0</v>
      </c>
      <c r="Y38" s="123">
        <v>4</v>
      </c>
      <c r="Z38" s="123">
        <v>3</v>
      </c>
      <c r="AA38" s="123">
        <v>1</v>
      </c>
      <c r="AB38" s="124">
        <f t="shared" si="13"/>
        <v>0.333333333333333</v>
      </c>
      <c r="AC38" s="123">
        <v>4</v>
      </c>
      <c r="AD38" s="123">
        <v>4</v>
      </c>
      <c r="AE38" s="123">
        <v>1</v>
      </c>
      <c r="AF38" s="124">
        <f t="shared" si="14"/>
        <v>0.25</v>
      </c>
    </row>
    <row r="39" ht="16" customHeight="1" spans="2:32">
      <c r="B39" s="34"/>
      <c r="C39" s="61" t="s">
        <v>50</v>
      </c>
      <c r="D39" s="62"/>
      <c r="E39" s="75">
        <v>7</v>
      </c>
      <c r="F39" s="75">
        <v>7</v>
      </c>
      <c r="G39" s="75">
        <v>2</v>
      </c>
      <c r="H39" s="76">
        <f t="shared" si="15"/>
        <v>0.285714285714286</v>
      </c>
      <c r="I39" s="75">
        <v>10</v>
      </c>
      <c r="J39" s="101">
        <v>9</v>
      </c>
      <c r="K39" s="92">
        <v>3</v>
      </c>
      <c r="L39" s="76">
        <f t="shared" si="12"/>
        <v>0.333333333333333</v>
      </c>
      <c r="M39" s="75">
        <v>5</v>
      </c>
      <c r="N39" s="75">
        <v>5</v>
      </c>
      <c r="O39" s="75">
        <v>3</v>
      </c>
      <c r="P39" s="76">
        <f t="shared" si="4"/>
        <v>0.6</v>
      </c>
      <c r="Q39" s="97">
        <v>9</v>
      </c>
      <c r="R39" s="97">
        <v>8</v>
      </c>
      <c r="S39" s="97">
        <v>4</v>
      </c>
      <c r="T39" s="106">
        <f t="shared" si="5"/>
        <v>0.5</v>
      </c>
      <c r="U39" s="123">
        <v>7</v>
      </c>
      <c r="V39" s="123">
        <v>6</v>
      </c>
      <c r="W39" s="123">
        <v>2</v>
      </c>
      <c r="X39" s="124">
        <f t="shared" si="6"/>
        <v>0.333333333333333</v>
      </c>
      <c r="Y39" s="123">
        <v>4</v>
      </c>
      <c r="Z39" s="123">
        <v>4</v>
      </c>
      <c r="AA39" s="123">
        <v>3</v>
      </c>
      <c r="AB39" s="124">
        <f t="shared" si="13"/>
        <v>0.75</v>
      </c>
      <c r="AC39" s="123">
        <v>8</v>
      </c>
      <c r="AD39" s="123">
        <v>8</v>
      </c>
      <c r="AE39" s="123">
        <v>3</v>
      </c>
      <c r="AF39" s="124">
        <f t="shared" si="14"/>
        <v>0.375</v>
      </c>
    </row>
    <row r="40" ht="16" customHeight="1" spans="2:32">
      <c r="B40" s="34"/>
      <c r="C40" s="63" t="s">
        <v>23</v>
      </c>
      <c r="D40" s="64"/>
      <c r="E40" s="75">
        <v>13</v>
      </c>
      <c r="F40" s="75">
        <v>13</v>
      </c>
      <c r="G40" s="75">
        <v>5</v>
      </c>
      <c r="H40" s="76">
        <f t="shared" si="15"/>
        <v>0.384615384615385</v>
      </c>
      <c r="I40" s="75">
        <v>19</v>
      </c>
      <c r="J40" s="97">
        <v>18</v>
      </c>
      <c r="K40" s="97">
        <v>7</v>
      </c>
      <c r="L40" s="76">
        <f t="shared" si="12"/>
        <v>0.388888888888889</v>
      </c>
      <c r="M40" s="75">
        <v>14</v>
      </c>
      <c r="N40" s="75">
        <v>14</v>
      </c>
      <c r="O40" s="75">
        <v>7</v>
      </c>
      <c r="P40" s="76">
        <f t="shared" si="4"/>
        <v>0.5</v>
      </c>
      <c r="Q40" s="97">
        <v>14</v>
      </c>
      <c r="R40" s="97">
        <v>13</v>
      </c>
      <c r="S40" s="97">
        <v>7</v>
      </c>
      <c r="T40" s="106">
        <f t="shared" si="5"/>
        <v>0.538461538461538</v>
      </c>
      <c r="U40" s="123">
        <v>12</v>
      </c>
      <c r="V40" s="123">
        <v>11</v>
      </c>
      <c r="W40" s="123">
        <v>3</v>
      </c>
      <c r="X40" s="124">
        <f t="shared" si="6"/>
        <v>0.272727272727273</v>
      </c>
      <c r="Y40" s="123">
        <v>10</v>
      </c>
      <c r="Z40" s="123">
        <v>9</v>
      </c>
      <c r="AA40" s="123">
        <v>4</v>
      </c>
      <c r="AB40" s="124">
        <f t="shared" si="13"/>
        <v>0.444444444444444</v>
      </c>
      <c r="AC40" s="123">
        <v>13</v>
      </c>
      <c r="AD40" s="123">
        <v>13</v>
      </c>
      <c r="AE40" s="123">
        <v>5</v>
      </c>
      <c r="AF40" s="124">
        <f t="shared" si="14"/>
        <v>0.384615384615385</v>
      </c>
    </row>
    <row r="41" ht="16" customHeight="1" spans="2:32">
      <c r="B41" s="65" t="s">
        <v>51</v>
      </c>
      <c r="C41" s="66"/>
      <c r="D41" s="67"/>
      <c r="E41" s="81">
        <v>166</v>
      </c>
      <c r="F41" s="81">
        <v>156</v>
      </c>
      <c r="G41" s="81">
        <v>45</v>
      </c>
      <c r="H41" s="82">
        <f t="shared" si="15"/>
        <v>0.288461538461538</v>
      </c>
      <c r="I41" s="81">
        <v>218</v>
      </c>
      <c r="J41" s="102">
        <v>190</v>
      </c>
      <c r="K41" s="103">
        <v>48</v>
      </c>
      <c r="L41" s="82">
        <f t="shared" si="12"/>
        <v>0.252631578947368</v>
      </c>
      <c r="M41" s="81">
        <v>184</v>
      </c>
      <c r="N41" s="81">
        <v>159</v>
      </c>
      <c r="O41" s="81">
        <v>49</v>
      </c>
      <c r="P41" s="82">
        <f t="shared" si="4"/>
        <v>0.308176100628931</v>
      </c>
      <c r="Q41" s="102">
        <v>213</v>
      </c>
      <c r="R41" s="102">
        <v>180</v>
      </c>
      <c r="S41" s="102">
        <v>50</v>
      </c>
      <c r="T41" s="109">
        <f t="shared" si="5"/>
        <v>0.277777777777778</v>
      </c>
      <c r="U41" s="129">
        <v>117</v>
      </c>
      <c r="V41" s="129">
        <v>86</v>
      </c>
      <c r="W41" s="129">
        <v>39</v>
      </c>
      <c r="X41" s="130">
        <f t="shared" si="6"/>
        <v>0.453488372093023</v>
      </c>
      <c r="Y41" s="129">
        <v>196</v>
      </c>
      <c r="Z41" s="129">
        <v>113</v>
      </c>
      <c r="AA41" s="129">
        <v>48</v>
      </c>
      <c r="AB41" s="130">
        <f t="shared" si="13"/>
        <v>0.424778761061947</v>
      </c>
      <c r="AC41" s="129">
        <v>171</v>
      </c>
      <c r="AD41" s="129">
        <v>105</v>
      </c>
      <c r="AE41" s="129">
        <v>43</v>
      </c>
      <c r="AF41" s="130">
        <f t="shared" si="14"/>
        <v>0.40952380952381</v>
      </c>
    </row>
    <row r="42" spans="5:8">
      <c r="E42" s="83"/>
      <c r="F42" s="83"/>
      <c r="G42" s="83"/>
      <c r="H42" s="83"/>
    </row>
    <row r="43" spans="5:8">
      <c r="E43" s="83"/>
      <c r="F43" s="83"/>
      <c r="G43" s="83"/>
      <c r="H43" s="83"/>
    </row>
    <row r="44" spans="5:8">
      <c r="E44" s="83"/>
      <c r="F44" s="83"/>
      <c r="G44" s="83"/>
      <c r="H44" s="83"/>
    </row>
  </sheetData>
  <mergeCells count="42">
    <mergeCell ref="E5:H5"/>
    <mergeCell ref="I5:L5"/>
    <mergeCell ref="M5:P5"/>
    <mergeCell ref="Q5:T5"/>
    <mergeCell ref="U5:X5"/>
    <mergeCell ref="Y5:AB5"/>
    <mergeCell ref="AC5:AF5"/>
    <mergeCell ref="B7:D7"/>
    <mergeCell ref="B8:D8"/>
    <mergeCell ref="B9:D9"/>
    <mergeCell ref="B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B41:D41"/>
    <mergeCell ref="B11:B14"/>
    <mergeCell ref="B15:B20"/>
    <mergeCell ref="B21:B28"/>
    <mergeCell ref="B29:B36"/>
    <mergeCell ref="B37:B40"/>
    <mergeCell ref="C22:C28"/>
    <mergeCell ref="B5:D6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演示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 Chin</cp:lastModifiedBy>
  <dcterms:created xsi:type="dcterms:W3CDTF">2021-10-01T22:22:00Z</dcterms:created>
  <dcterms:modified xsi:type="dcterms:W3CDTF">2023-10-19T15:57:58Z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2052-6.2.0.8299</vt:lpwstr>
  </property>
  <property fmtid="{D5CDD505-2E9C-101B-9397-08002B2CF9AE}" pid="3" name="ICV">
    <vt:lpwstr>EB191ECDFA04F00483DF306570048F31_42</vt:lpwstr>
  </property>
</Properties>
</file>